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leanthous\Desktop\_IN PROGRESS\"/>
    </mc:Choice>
  </mc:AlternateContent>
  <bookViews>
    <workbookView xWindow="0" yWindow="0" windowWidth="28800" windowHeight="12435"/>
  </bookViews>
  <sheets>
    <sheet name="Budget&amp;Invoice_Template" sheetId="1" r:id="rId1"/>
    <sheet name="Budget- Cost by Fiscal Year" sheetId="3" r:id="rId2"/>
    <sheet name="Budget Assumptions" sheetId="2" r:id="rId3"/>
    <sheet name="Budget Guidelines" sheetId="8" r:id="rId4"/>
    <sheet name="Match Guidelines" sheetId="10" r:id="rId5"/>
    <sheet name="Invoice Form_Match Recorded" sheetId="4" r:id="rId6"/>
    <sheet name="Invoice Supporting Schedule" sheetId="7" r:id="rId7"/>
  </sheets>
  <definedNames>
    <definedName name="_xlnm.Print_Area" localSheetId="1">'Budget- Cost by Fiscal Year'!$A$1:$H$26</definedName>
    <definedName name="_xlnm.Print_Area" localSheetId="0">'Budget&amp;Invoice_Template'!$A$1:$BD$96</definedName>
    <definedName name="_xlnm.Print_Area" localSheetId="5">'Invoice Form_Match Recorded'!$A$1:$BD$93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3" l="1"/>
  <c r="J84" i="1"/>
  <c r="J83" i="1"/>
  <c r="J82" i="1"/>
  <c r="J79" i="1"/>
  <c r="J76" i="1"/>
  <c r="J75" i="1"/>
  <c r="BB15" i="1" l="1"/>
  <c r="K69" i="1"/>
  <c r="K70" i="1"/>
  <c r="K71" i="1"/>
  <c r="K68" i="1"/>
  <c r="K59" i="1"/>
  <c r="K60" i="1"/>
  <c r="K61" i="1"/>
  <c r="K58" i="1"/>
  <c r="J58" i="1" s="1"/>
  <c r="J61" i="1" l="1"/>
  <c r="J60" i="1"/>
  <c r="J59" i="1"/>
  <c r="B82" i="4" l="1"/>
  <c r="B83" i="4"/>
  <c r="B81" i="4"/>
  <c r="B75" i="4"/>
  <c r="B74" i="4"/>
  <c r="B68" i="4"/>
  <c r="B69" i="4"/>
  <c r="B70" i="4"/>
  <c r="B67" i="4"/>
  <c r="B58" i="4"/>
  <c r="B59" i="4"/>
  <c r="B60" i="4"/>
  <c r="B57" i="4"/>
  <c r="B47" i="4"/>
  <c r="B48" i="4"/>
  <c r="B46" i="4"/>
  <c r="B41" i="4"/>
  <c r="B42" i="4"/>
  <c r="B40" i="4"/>
  <c r="B34" i="4"/>
  <c r="B35" i="4"/>
  <c r="B36" i="4"/>
  <c r="B33" i="4"/>
  <c r="B24" i="4"/>
  <c r="B25" i="4"/>
  <c r="B26" i="4"/>
  <c r="B23" i="4"/>
  <c r="B15" i="4"/>
  <c r="B16" i="4"/>
  <c r="B17" i="4"/>
  <c r="B18" i="4"/>
  <c r="B14" i="4"/>
  <c r="BB14" i="4" l="1"/>
  <c r="G25" i="3" l="1"/>
  <c r="G6" i="3" l="1"/>
  <c r="I3" i="4" l="1"/>
  <c r="B3" i="4"/>
  <c r="B4" i="4"/>
  <c r="B5" i="4"/>
  <c r="BB74" i="4" l="1"/>
  <c r="AW52" i="4"/>
  <c r="AY52" i="4"/>
  <c r="BA52" i="4"/>
  <c r="BB57" i="4"/>
  <c r="BB52" i="4" l="1"/>
  <c r="AU52" i="4"/>
  <c r="AS52" i="4"/>
  <c r="AQ52" i="4"/>
  <c r="AO52" i="4"/>
  <c r="AM52" i="4"/>
  <c r="AK52" i="4"/>
  <c r="AI52" i="4"/>
  <c r="AG52" i="4"/>
  <c r="AE52" i="4"/>
  <c r="AC52" i="4"/>
  <c r="AA52" i="4"/>
  <c r="Y52" i="4"/>
  <c r="W52" i="4"/>
  <c r="U52" i="4"/>
  <c r="S52" i="4"/>
  <c r="Q52" i="4"/>
  <c r="O52" i="4"/>
  <c r="BB51" i="4"/>
  <c r="BA53" i="1"/>
  <c r="AY53" i="1"/>
  <c r="AW53" i="1"/>
  <c r="AU53" i="1"/>
  <c r="AS53" i="1"/>
  <c r="AQ53" i="1"/>
  <c r="AO53" i="1"/>
  <c r="AM53" i="1"/>
  <c r="AK53" i="1"/>
  <c r="AI53" i="1"/>
  <c r="AG53" i="1"/>
  <c r="AE53" i="1"/>
  <c r="AC53" i="1"/>
  <c r="AA53" i="1"/>
  <c r="Y53" i="1"/>
  <c r="W53" i="1"/>
  <c r="U53" i="1"/>
  <c r="S53" i="1"/>
  <c r="Q53" i="1"/>
  <c r="O53" i="1"/>
  <c r="BB52" i="1"/>
  <c r="BB34" i="1"/>
  <c r="BB46" i="4"/>
  <c r="BB40" i="4"/>
  <c r="BB33" i="4"/>
  <c r="BB23" i="4"/>
  <c r="BB47" i="1"/>
  <c r="BB30" i="1"/>
  <c r="BD30" i="1" s="1"/>
  <c r="BB24" i="1"/>
  <c r="I5" i="4"/>
  <c r="I86" i="4"/>
  <c r="K82" i="4"/>
  <c r="K83" i="4"/>
  <c r="K81" i="4"/>
  <c r="J82" i="4"/>
  <c r="J83" i="4"/>
  <c r="J81" i="4"/>
  <c r="J78" i="4"/>
  <c r="K78" i="4"/>
  <c r="BC78" i="4" s="1"/>
  <c r="K75" i="4"/>
  <c r="K74" i="4"/>
  <c r="J75" i="4"/>
  <c r="J74" i="4"/>
  <c r="K68" i="4"/>
  <c r="K69" i="4"/>
  <c r="K70" i="4"/>
  <c r="K67" i="4"/>
  <c r="I68" i="4"/>
  <c r="I69" i="4"/>
  <c r="I70" i="4"/>
  <c r="I67" i="4"/>
  <c r="H68" i="4"/>
  <c r="H69" i="4"/>
  <c r="H70" i="4"/>
  <c r="H67" i="4"/>
  <c r="K63" i="4"/>
  <c r="J63" i="4"/>
  <c r="I63" i="4"/>
  <c r="K58" i="4"/>
  <c r="K59" i="4"/>
  <c r="K60" i="4"/>
  <c r="K57" i="4"/>
  <c r="J58" i="4"/>
  <c r="J59" i="4"/>
  <c r="J60" i="4"/>
  <c r="J57" i="4"/>
  <c r="I58" i="4"/>
  <c r="I59" i="4"/>
  <c r="I60" i="4"/>
  <c r="I57" i="4"/>
  <c r="H58" i="4"/>
  <c r="H59" i="4"/>
  <c r="H60" i="4"/>
  <c r="H57" i="4"/>
  <c r="K51" i="4"/>
  <c r="I51" i="4"/>
  <c r="L48" i="4"/>
  <c r="L47" i="4"/>
  <c r="L46" i="4"/>
  <c r="K47" i="4"/>
  <c r="K48" i="4"/>
  <c r="K46" i="4"/>
  <c r="L41" i="4"/>
  <c r="L42" i="4"/>
  <c r="L40" i="4"/>
  <c r="K41" i="4"/>
  <c r="K42" i="4"/>
  <c r="K40" i="4"/>
  <c r="L34" i="4"/>
  <c r="L35" i="4"/>
  <c r="L36" i="4"/>
  <c r="L33" i="4"/>
  <c r="K34" i="4"/>
  <c r="K35" i="4"/>
  <c r="K36" i="4"/>
  <c r="K33" i="4"/>
  <c r="I34" i="4"/>
  <c r="I35" i="4"/>
  <c r="I36" i="4"/>
  <c r="I33" i="4"/>
  <c r="H34" i="4"/>
  <c r="H35" i="4"/>
  <c r="H36" i="4"/>
  <c r="H33" i="4"/>
  <c r="L29" i="4"/>
  <c r="BC29" i="4" s="1"/>
  <c r="K29" i="4"/>
  <c r="BD29" i="4" s="1"/>
  <c r="I29" i="4"/>
  <c r="L24" i="4"/>
  <c r="L25" i="4"/>
  <c r="L26" i="4"/>
  <c r="L23" i="4"/>
  <c r="K24" i="4"/>
  <c r="K25" i="4"/>
  <c r="K26" i="4"/>
  <c r="K23" i="4"/>
  <c r="I24" i="4"/>
  <c r="I25" i="4"/>
  <c r="I26" i="4"/>
  <c r="I23" i="4"/>
  <c r="H24" i="4"/>
  <c r="H25" i="4"/>
  <c r="H26" i="4"/>
  <c r="H23" i="4"/>
  <c r="L15" i="4"/>
  <c r="L16" i="4"/>
  <c r="L17" i="4"/>
  <c r="L18" i="4"/>
  <c r="L14" i="4"/>
  <c r="K15" i="4"/>
  <c r="K16" i="4"/>
  <c r="K17" i="4"/>
  <c r="K18" i="4"/>
  <c r="K14" i="4"/>
  <c r="L20" i="1"/>
  <c r="BD20" i="1" s="1"/>
  <c r="K20" i="1"/>
  <c r="L51" i="4"/>
  <c r="J16" i="1"/>
  <c r="J15" i="1"/>
  <c r="J14" i="4" s="1"/>
  <c r="J23" i="4"/>
  <c r="J24" i="4"/>
  <c r="BB81" i="4"/>
  <c r="BB78" i="4"/>
  <c r="BB67" i="4"/>
  <c r="BB41" i="1"/>
  <c r="M48" i="1"/>
  <c r="M49" i="1"/>
  <c r="J46" i="4"/>
  <c r="J42" i="1"/>
  <c r="M42" i="1" s="1"/>
  <c r="J43" i="1"/>
  <c r="M43" i="1" s="1"/>
  <c r="J41" i="1"/>
  <c r="M41" i="1" s="1"/>
  <c r="J17" i="1"/>
  <c r="J16" i="4" s="1"/>
  <c r="J18" i="1"/>
  <c r="J17" i="4" s="1"/>
  <c r="J19" i="1"/>
  <c r="J18" i="4" s="1"/>
  <c r="G20" i="3"/>
  <c r="G19" i="3"/>
  <c r="G18" i="3"/>
  <c r="G17" i="3"/>
  <c r="G15" i="3"/>
  <c r="G5" i="3"/>
  <c r="G7" i="3"/>
  <c r="G8" i="3"/>
  <c r="G9" i="3"/>
  <c r="G10" i="3"/>
  <c r="C21" i="3"/>
  <c r="E21" i="3"/>
  <c r="F21" i="3"/>
  <c r="B21" i="3"/>
  <c r="C11" i="3"/>
  <c r="D11" i="3"/>
  <c r="E11" i="3"/>
  <c r="F11" i="3"/>
  <c r="B11" i="3"/>
  <c r="L28" i="1"/>
  <c r="K28" i="1"/>
  <c r="K85" i="1"/>
  <c r="K77" i="1"/>
  <c r="K72" i="1"/>
  <c r="K62" i="1"/>
  <c r="J26" i="4"/>
  <c r="J25" i="4"/>
  <c r="L50" i="1"/>
  <c r="L44" i="1"/>
  <c r="BD44" i="1" s="1"/>
  <c r="L38" i="1"/>
  <c r="K50" i="1"/>
  <c r="K44" i="1"/>
  <c r="K38" i="1"/>
  <c r="J36" i="4"/>
  <c r="M37" i="1"/>
  <c r="J35" i="1"/>
  <c r="J34" i="4" s="1"/>
  <c r="M35" i="1"/>
  <c r="J34" i="1"/>
  <c r="M34" i="1" s="1"/>
  <c r="J68" i="1"/>
  <c r="J67" i="4" s="1"/>
  <c r="J69" i="1"/>
  <c r="J68" i="4" s="1"/>
  <c r="J70" i="1"/>
  <c r="J69" i="4" s="1"/>
  <c r="J71" i="1"/>
  <c r="J77" i="1"/>
  <c r="J85" i="1"/>
  <c r="H19" i="3" s="1"/>
  <c r="J62" i="1"/>
  <c r="BB63" i="4"/>
  <c r="BB29" i="4"/>
  <c r="BC30" i="1"/>
  <c r="M19" i="1" l="1"/>
  <c r="BD38" i="1"/>
  <c r="M24" i="1"/>
  <c r="M17" i="1"/>
  <c r="M25" i="1"/>
  <c r="M18" i="1"/>
  <c r="M47" i="1"/>
  <c r="M50" i="1" s="1"/>
  <c r="M68" i="4"/>
  <c r="J40" i="4"/>
  <c r="J48" i="4"/>
  <c r="M48" i="4" s="1"/>
  <c r="J72" i="1"/>
  <c r="H17" i="3" s="1"/>
  <c r="M26" i="1"/>
  <c r="J42" i="4"/>
  <c r="M27" i="1"/>
  <c r="M36" i="4"/>
  <c r="M25" i="4"/>
  <c r="M44" i="1"/>
  <c r="J41" i="4"/>
  <c r="M41" i="4" s="1"/>
  <c r="J47" i="4"/>
  <c r="M47" i="4" s="1"/>
  <c r="J50" i="1"/>
  <c r="J87" i="1"/>
  <c r="J86" i="4" s="1"/>
  <c r="J30" i="1"/>
  <c r="J70" i="4"/>
  <c r="M70" i="4" s="1"/>
  <c r="J33" i="4"/>
  <c r="M33" i="4" s="1"/>
  <c r="J38" i="1"/>
  <c r="H7" i="3" s="1"/>
  <c r="K86" i="4"/>
  <c r="K89" i="1"/>
  <c r="M60" i="4"/>
  <c r="M63" i="4"/>
  <c r="BC15" i="1"/>
  <c r="J44" i="1"/>
  <c r="H8" i="3" s="1"/>
  <c r="BD28" i="1"/>
  <c r="M34" i="4"/>
  <c r="BD50" i="1"/>
  <c r="BC41" i="1"/>
  <c r="H18" i="3"/>
  <c r="B23" i="3"/>
  <c r="B26" i="3" s="1"/>
  <c r="F23" i="3"/>
  <c r="F26" i="3" s="1"/>
  <c r="E23" i="3"/>
  <c r="E26" i="3" s="1"/>
  <c r="G11" i="3"/>
  <c r="H15" i="3"/>
  <c r="BC47" i="1"/>
  <c r="M16" i="1"/>
  <c r="J15" i="4"/>
  <c r="M15" i="4" s="1"/>
  <c r="J20" i="1"/>
  <c r="H4" i="3" s="1"/>
  <c r="K53" i="1"/>
  <c r="M15" i="1"/>
  <c r="C23" i="3"/>
  <c r="C26" i="3" s="1"/>
  <c r="BC34" i="1"/>
  <c r="L53" i="1"/>
  <c r="L91" i="1" s="1"/>
  <c r="BC24" i="1"/>
  <c r="BB53" i="1"/>
  <c r="M82" i="4"/>
  <c r="AW86" i="4"/>
  <c r="AW88" i="4" s="1"/>
  <c r="AW90" i="4" s="1"/>
  <c r="AO86" i="4"/>
  <c r="AO88" i="4" s="1"/>
  <c r="AG86" i="4"/>
  <c r="AG88" i="4" s="1"/>
  <c r="Y86" i="4"/>
  <c r="Y88" i="4" s="1"/>
  <c r="Q86" i="4"/>
  <c r="Q88" i="4" s="1"/>
  <c r="Q90" i="4" s="1"/>
  <c r="AM86" i="4"/>
  <c r="AM88" i="4" s="1"/>
  <c r="AM90" i="4" s="1"/>
  <c r="W86" i="4"/>
  <c r="W88" i="4" s="1"/>
  <c r="BA86" i="4"/>
  <c r="BA88" i="4" s="1"/>
  <c r="AK86" i="4"/>
  <c r="AK88" i="4" s="1"/>
  <c r="AC86" i="4"/>
  <c r="AC88" i="4" s="1"/>
  <c r="AY86" i="4"/>
  <c r="AY88" i="4" s="1"/>
  <c r="AY90" i="4" s="1"/>
  <c r="AQ86" i="4"/>
  <c r="AQ88" i="4" s="1"/>
  <c r="AI86" i="4"/>
  <c r="AI88" i="4" s="1"/>
  <c r="AA86" i="4"/>
  <c r="AA88" i="4" s="1"/>
  <c r="AA90" i="4" s="1"/>
  <c r="S86" i="4"/>
  <c r="S88" i="4" s="1"/>
  <c r="S90" i="4" s="1"/>
  <c r="AU86" i="4"/>
  <c r="AU88" i="4" s="1"/>
  <c r="AU90" i="4" s="1"/>
  <c r="AE86" i="4"/>
  <c r="AE88" i="4" s="1"/>
  <c r="O86" i="4"/>
  <c r="O88" i="4" s="1"/>
  <c r="AS86" i="4"/>
  <c r="AS88" i="4" s="1"/>
  <c r="U86" i="4"/>
  <c r="U88" i="4" s="1"/>
  <c r="BD63" i="4"/>
  <c r="BC63" i="4"/>
  <c r="M26" i="4"/>
  <c r="M83" i="4"/>
  <c r="L49" i="4"/>
  <c r="M46" i="4"/>
  <c r="M18" i="4"/>
  <c r="M75" i="4"/>
  <c r="J19" i="4"/>
  <c r="L27" i="4"/>
  <c r="K49" i="4"/>
  <c r="BC46" i="4" s="1"/>
  <c r="M69" i="4"/>
  <c r="K76" i="4"/>
  <c r="L37" i="4"/>
  <c r="M67" i="4"/>
  <c r="M24" i="4"/>
  <c r="M42" i="4"/>
  <c r="L43" i="4"/>
  <c r="J84" i="4"/>
  <c r="K19" i="4"/>
  <c r="L19" i="4"/>
  <c r="J61" i="4"/>
  <c r="M57" i="4"/>
  <c r="M58" i="4"/>
  <c r="K61" i="4"/>
  <c r="M14" i="4"/>
  <c r="K84" i="4"/>
  <c r="J27" i="4"/>
  <c r="K27" i="4"/>
  <c r="K43" i="4"/>
  <c r="M78" i="4"/>
  <c r="BD78" i="4"/>
  <c r="M17" i="4"/>
  <c r="K37" i="4"/>
  <c r="M74" i="4"/>
  <c r="J76" i="4"/>
  <c r="M23" i="4"/>
  <c r="M16" i="4"/>
  <c r="M59" i="4"/>
  <c r="M81" i="4"/>
  <c r="K71" i="4"/>
  <c r="BC52" i="1"/>
  <c r="BD52" i="1"/>
  <c r="M20" i="1" l="1"/>
  <c r="J71" i="4"/>
  <c r="J43" i="4"/>
  <c r="H5" i="3"/>
  <c r="M40" i="4"/>
  <c r="M43" i="4" s="1"/>
  <c r="J89" i="1"/>
  <c r="H20" i="3"/>
  <c r="J53" i="1"/>
  <c r="M86" i="4"/>
  <c r="J49" i="4"/>
  <c r="K91" i="1"/>
  <c r="M28" i="1"/>
  <c r="H6" i="3"/>
  <c r="M30" i="1"/>
  <c r="J29" i="4"/>
  <c r="M29" i="4" s="1"/>
  <c r="H9" i="3"/>
  <c r="H10" i="3"/>
  <c r="J35" i="4"/>
  <c r="M36" i="1"/>
  <c r="M38" i="1" s="1"/>
  <c r="BD19" i="4"/>
  <c r="BC14" i="4"/>
  <c r="M84" i="4"/>
  <c r="BD76" i="4"/>
  <c r="BC74" i="4"/>
  <c r="BD61" i="4"/>
  <c r="BC57" i="4"/>
  <c r="BD84" i="4"/>
  <c r="BC81" i="4"/>
  <c r="BD71" i="4"/>
  <c r="BC67" i="4"/>
  <c r="BC53" i="1"/>
  <c r="AO90" i="4"/>
  <c r="M71" i="4"/>
  <c r="M49" i="4"/>
  <c r="BD49" i="4"/>
  <c r="AG90" i="4"/>
  <c r="M61" i="4"/>
  <c r="M76" i="4"/>
  <c r="AE90" i="4"/>
  <c r="W90" i="4"/>
  <c r="J88" i="4"/>
  <c r="AQ90" i="4"/>
  <c r="M19" i="4"/>
  <c r="L52" i="4"/>
  <c r="L90" i="4" s="1"/>
  <c r="L8" i="4" s="1"/>
  <c r="BD37" i="4"/>
  <c r="BC33" i="4"/>
  <c r="BD27" i="4"/>
  <c r="BC23" i="4"/>
  <c r="K52" i="4"/>
  <c r="K88" i="4"/>
  <c r="BB86" i="4"/>
  <c r="Y90" i="4"/>
  <c r="AI90" i="4"/>
  <c r="BC40" i="4"/>
  <c r="BD43" i="4"/>
  <c r="M27" i="4"/>
  <c r="J91" i="1" l="1"/>
  <c r="K92" i="1" s="1"/>
  <c r="J37" i="4"/>
  <c r="M35" i="4"/>
  <c r="M37" i="4" s="1"/>
  <c r="J51" i="4"/>
  <c r="M52" i="1"/>
  <c r="M53" i="1" s="1"/>
  <c r="BD53" i="1"/>
  <c r="M88" i="4"/>
  <c r="BD51" i="4"/>
  <c r="BC51" i="4"/>
  <c r="BD86" i="4"/>
  <c r="BC86" i="4"/>
  <c r="BC52" i="4"/>
  <c r="BB88" i="4"/>
  <c r="BD88" i="4" s="1"/>
  <c r="O90" i="4"/>
  <c r="K90" i="4"/>
  <c r="AC90" i="4"/>
  <c r="BA90" i="4"/>
  <c r="AS90" i="4"/>
  <c r="AK90" i="4"/>
  <c r="U90" i="4"/>
  <c r="M51" i="4" l="1"/>
  <c r="M52" i="4" s="1"/>
  <c r="M90" i="4" s="1"/>
  <c r="M91" i="4" s="1"/>
  <c r="J52" i="4"/>
  <c r="J90" i="4" s="1"/>
  <c r="L91" i="4" s="1"/>
  <c r="L92" i="1"/>
  <c r="BD52" i="4"/>
  <c r="BC88" i="4"/>
  <c r="BB90" i="4"/>
  <c r="BA93" i="1" l="1"/>
  <c r="AS93" i="1"/>
  <c r="AK93" i="1"/>
  <c r="AC93" i="1"/>
  <c r="U93" i="1"/>
  <c r="AY93" i="1"/>
  <c r="AQ93" i="1"/>
  <c r="AI93" i="1"/>
  <c r="AA93" i="1"/>
  <c r="S93" i="1"/>
  <c r="AO93" i="1"/>
  <c r="AG93" i="1"/>
  <c r="Y93" i="1"/>
  <c r="Q93" i="1"/>
  <c r="AU93" i="1"/>
  <c r="AM93" i="1"/>
  <c r="W93" i="1"/>
  <c r="O93" i="1"/>
  <c r="AW93" i="1"/>
  <c r="AE93" i="1"/>
  <c r="BB93" i="1"/>
  <c r="L9" i="4"/>
  <c r="K91" i="4"/>
  <c r="BC90" i="4"/>
  <c r="BD90" i="4"/>
  <c r="D21" i="3" l="1"/>
  <c r="D23" i="3" s="1"/>
  <c r="D26" i="3" s="1"/>
  <c r="G16" i="3"/>
  <c r="H16" i="3" s="1"/>
  <c r="G21" i="3" l="1"/>
  <c r="G23" i="3" s="1"/>
  <c r="G26" i="3" s="1"/>
</calcChain>
</file>

<file path=xl/sharedStrings.xml><?xml version="1.0" encoding="utf-8"?>
<sst xmlns="http://schemas.openxmlformats.org/spreadsheetml/2006/main" count="320" uniqueCount="126">
  <si>
    <t>Line Number</t>
  </si>
  <si>
    <t>Budgeting</t>
  </si>
  <si>
    <t>LEGEND:</t>
  </si>
  <si>
    <t>Applicant Information</t>
  </si>
  <si>
    <t>Tab</t>
  </si>
  <si>
    <t>These tabs need to be completed and submitted with proposal</t>
  </si>
  <si>
    <t xml:space="preserve">Applicant: </t>
  </si>
  <si>
    <t>NOFO No.: 2025-STRAT-01</t>
  </si>
  <si>
    <t>These tabs are guidelines for Budget and Match requirements</t>
  </si>
  <si>
    <t>Budget Period:</t>
  </si>
  <si>
    <t>Title of Proposed Project:</t>
  </si>
  <si>
    <t>Cell</t>
  </si>
  <si>
    <t>Formula cell</t>
  </si>
  <si>
    <t xml:space="preserve">Address: </t>
  </si>
  <si>
    <t>Data entry cell</t>
  </si>
  <si>
    <t>This section is for post-contract invoicing only.  Do not complete with proposal.</t>
  </si>
  <si>
    <t>MTC Funding Requested:</t>
  </si>
  <si>
    <t>Total MA-Based Project Cost:</t>
  </si>
  <si>
    <t>Total Project Cost:</t>
  </si>
  <si>
    <t>Invoicing Year 1</t>
  </si>
  <si>
    <t>Invoicing Year 2</t>
  </si>
  <si>
    <t>Invoicing Year 3</t>
  </si>
  <si>
    <t>Invoicing Year 4</t>
  </si>
  <si>
    <t>Invoicing Year 5</t>
  </si>
  <si>
    <t>Cost Elements</t>
  </si>
  <si>
    <t>Total Project</t>
  </si>
  <si>
    <t>Other/Match Funds</t>
  </si>
  <si>
    <t>MTC Funding</t>
  </si>
  <si>
    <t>Check (should be zero)</t>
  </si>
  <si>
    <t>Q1</t>
  </si>
  <si>
    <t>Q2</t>
  </si>
  <si>
    <t>Q3</t>
  </si>
  <si>
    <t>Q4</t>
  </si>
  <si>
    <t>Cumulative</t>
  </si>
  <si>
    <t>% of Budget spent</t>
  </si>
  <si>
    <t>CAPITAL</t>
  </si>
  <si>
    <t>Period:     MM/DD/YYYY-MM/DD/YYYY</t>
  </si>
  <si>
    <t xml:space="preserve">The acquisition cost of capital assets or the expenditures to make improvement to capital assets that materially increase their value.  Acquisition cost includes the cost of putting the asset in place.  </t>
  </si>
  <si>
    <t>Amount</t>
  </si>
  <si>
    <t xml:space="preserve">Expended </t>
  </si>
  <si>
    <t>Remaining</t>
  </si>
  <si>
    <t>I. Equipment, land, building, etc.</t>
  </si>
  <si>
    <t>Total Capital Expenditures</t>
  </si>
  <si>
    <t>II. Capital Labor</t>
  </si>
  <si>
    <t xml:space="preserve">name/title </t>
  </si>
  <si>
    <t>Annual Salary</t>
  </si>
  <si>
    <t>Percent Effort</t>
  </si>
  <si>
    <t>Total Labor</t>
  </si>
  <si>
    <t xml:space="preserve">II. Direct Labor Fringe Cost </t>
  </si>
  <si>
    <t>Rate (%):</t>
  </si>
  <si>
    <t>III. Capital Subcontractors/Consultants</t>
  </si>
  <si>
    <t xml:space="preserve">Firm name/title of consultant/type of services to be provided </t>
  </si>
  <si>
    <t>hours</t>
  </si>
  <si>
    <t>rate/hr</t>
  </si>
  <si>
    <t>Total Subcontractors/Consultants</t>
  </si>
  <si>
    <t>IV. Capital Direct Materials</t>
  </si>
  <si>
    <t>Total Direct Materials</t>
  </si>
  <si>
    <r>
      <t xml:space="preserve">V. Other Capital Costs </t>
    </r>
    <r>
      <rPr>
        <i/>
        <sz val="9"/>
        <rFont val="Arial"/>
        <family val="2"/>
      </rPr>
      <t>(list by type)</t>
    </r>
  </si>
  <si>
    <t>Total Other Capital Costs</t>
  </si>
  <si>
    <t>VI. Capital Overhead/Indirect Costs</t>
  </si>
  <si>
    <t>TOTAL Capital Project Expenditures</t>
  </si>
  <si>
    <t>Other Project Expenses</t>
  </si>
  <si>
    <t>(not capitalizable under GAAP and not reimbursable)</t>
  </si>
  <si>
    <t>I. Direct Labor</t>
  </si>
  <si>
    <t xml:space="preserve">HRS </t>
  </si>
  <si>
    <t>Rate</t>
  </si>
  <si>
    <t>Total Direct Labor</t>
  </si>
  <si>
    <t>II. Subcontractors/Consultants</t>
  </si>
  <si>
    <t>III. Direct Materials</t>
  </si>
  <si>
    <t>IV. Travel</t>
  </si>
  <si>
    <r>
      <t xml:space="preserve">V. Other Direct Costs </t>
    </r>
    <r>
      <rPr>
        <i/>
        <sz val="9"/>
        <rFont val="Arial"/>
        <family val="2"/>
      </rPr>
      <t>(list by type)</t>
    </r>
  </si>
  <si>
    <t xml:space="preserve">   Total Other Direct Costs</t>
  </si>
  <si>
    <t>VI. General &amp; Administrative Expense/Overhead</t>
  </si>
  <si>
    <t>Total Other Project Costs</t>
  </si>
  <si>
    <t>Total PROJECT COSTS</t>
  </si>
  <si>
    <t>Cost Share</t>
  </si>
  <si>
    <t>Contractual Minimum Cost Share Met (Yes/No)</t>
  </si>
  <si>
    <t>Additional detail in support of the budget should be provided on the Budget Assumptions tab</t>
  </si>
  <si>
    <t>Upon invoicing, additional detail in support of the match expenditures should be provided on the Supporting Schedule</t>
  </si>
  <si>
    <t>FY'22 (July 1, 2023-June 30, 2024)</t>
  </si>
  <si>
    <t>FY'23(July 1, 2024-June 30, 2025)</t>
  </si>
  <si>
    <t>FY'24 (July 1, 2025-June 30, 2026)</t>
  </si>
  <si>
    <t>FY'23(July 1, 2026-June 30, 2027)</t>
  </si>
  <si>
    <t>FY'24 (July 1, 2027-June 30, 2028)</t>
  </si>
  <si>
    <t>Total</t>
  </si>
  <si>
    <t>Check Against Approved Budget Totals</t>
  </si>
  <si>
    <t>Capital Expenditures Budget</t>
  </si>
  <si>
    <t>Equipment, Land, Buildings, etc.</t>
  </si>
  <si>
    <t>Labor</t>
  </si>
  <si>
    <t>Direct Benefits/Fringe Cost</t>
  </si>
  <si>
    <t>Subcontractors/Consultants</t>
  </si>
  <si>
    <t>Direct Materials</t>
  </si>
  <si>
    <t>Other Capitalizable Costs</t>
  </si>
  <si>
    <t>Capital Overhead/Indirect Costs</t>
  </si>
  <si>
    <t>Total Capital</t>
  </si>
  <si>
    <t>Non-Capital Budget Costs</t>
  </si>
  <si>
    <t>Direct Labor</t>
  </si>
  <si>
    <t>Other Direct Costs</t>
  </si>
  <si>
    <t>Overhead/Indirect Costs</t>
  </si>
  <si>
    <t>Total Non-Capital</t>
  </si>
  <si>
    <t>Total Project Costs</t>
  </si>
  <si>
    <t>MassTech Grant Funds Expense by Fiscal Year**</t>
  </si>
  <si>
    <t>Match/Costs Share Funds</t>
  </si>
  <si>
    <t xml:space="preserve">**  Project the costs from the budget template annually based upon the Participants anticipated timing of expending the grant funds.  Availability of funds from MassTech is subject to authorization from the Commonwealth, and is not guaranteed at the levels requested.  </t>
  </si>
  <si>
    <t>Budget Assumptions -- Standard Budget Form</t>
  </si>
  <si>
    <t>Please provide supporting details to line items on the budget template if not self explanatory.</t>
  </si>
  <si>
    <t xml:space="preserve">Budget Line # </t>
  </si>
  <si>
    <t>Item detailed description, basis of budgeted costs, explanation of determination of capitalize costs vs. non-capital costs, basis of indirect cost rate and approving authority, and any other relevant details to support budget costs</t>
  </si>
  <si>
    <t>Example: Line 86</t>
  </si>
  <si>
    <t>G&amp;A % is based upon our federally approved rate, indirect cost rate agreement is attached.</t>
  </si>
  <si>
    <r>
      <rPr>
        <b/>
        <u/>
        <sz val="10"/>
        <rFont val="Arial"/>
        <family val="2"/>
      </rPr>
      <t>PARTICIPANT BUDGET/INVOICE GUIDELINES</t>
    </r>
    <r>
      <rPr>
        <sz val="10"/>
        <rFont val="Arial"/>
        <family val="2"/>
      </rPr>
      <t xml:space="preserve">
These guidelines apply to MassTech Capital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r>
    <r>
      <rPr>
        <b/>
        <u/>
        <sz val="10"/>
        <rFont val="Arial"/>
        <family val="2"/>
      </rPr>
      <t>Capital Grant Expenditure Categories:</t>
    </r>
    <r>
      <rPr>
        <sz val="10"/>
        <rFont val="Arial"/>
        <family val="2"/>
      </rPr>
      <t xml:space="preserve">
• </t>
    </r>
    <r>
      <rPr>
        <b/>
        <sz val="10"/>
        <rFont val="Arial"/>
        <family val="2"/>
      </rPr>
      <t>Capital Labor</t>
    </r>
    <r>
      <rPr>
        <sz val="10"/>
        <rFont val="Arial"/>
        <family val="2"/>
      </rPr>
      <t xml:space="preserve">: Direct labor at actual cost to the Participant, based upon an hourly rate, or percent effort of an annual base salary.  
• </t>
    </r>
    <r>
      <rPr>
        <b/>
        <sz val="10"/>
        <rFont val="Arial"/>
        <family val="2"/>
      </rPr>
      <t>Capital Fringe</t>
    </r>
    <r>
      <rPr>
        <sz val="10"/>
        <rFont val="Arial"/>
        <family val="2"/>
      </rPr>
      <t xml:space="preserve">:  Benefits related to direct labor costs, can either be incurred as a direct expense or an allocated cost with an approved rate.  Documentation of Participant approved rates should be submitted at the time of proposal.
• </t>
    </r>
    <r>
      <rPr>
        <b/>
        <sz val="10"/>
        <rFont val="Arial"/>
        <family val="2"/>
      </rPr>
      <t>Capital Consultants/Subcontracts</t>
    </r>
    <r>
      <rPr>
        <sz val="10"/>
        <rFont val="Arial"/>
        <family val="2"/>
      </rPr>
      <t xml:space="preserve">: contracted services to perform a specific task related to the project or, subcontracts granting funds for performance of a key aspect of the project.
• </t>
    </r>
    <r>
      <rPr>
        <b/>
        <sz val="10"/>
        <rFont val="Arial"/>
        <family val="2"/>
      </rPr>
      <t>Capital Direct Materials</t>
    </r>
    <r>
      <rPr>
        <sz val="10"/>
        <rFont val="Arial"/>
        <family val="2"/>
      </rPr>
      <t>: Materials and supplies needed in direct support of the project, in order to obtain the objectives as stated in the approved budget and contract.
•</t>
    </r>
    <r>
      <rPr>
        <b/>
        <sz val="10"/>
        <rFont val="Arial"/>
        <family val="2"/>
      </rPr>
      <t xml:space="preserve"> Other Capital Direct Costs:</t>
    </r>
    <r>
      <rPr>
        <sz val="10"/>
        <rFont val="Arial"/>
        <family val="2"/>
      </rPr>
      <t xml:space="preserve"> This includes categories such as travel and materials.
• </t>
    </r>
    <r>
      <rPr>
        <b/>
        <sz val="10"/>
        <rFont val="Arial"/>
        <family val="2"/>
      </rPr>
      <t>Capital General &amp; Administrative Expense/Overhead</t>
    </r>
    <r>
      <rPr>
        <sz val="10"/>
        <rFont val="Arial"/>
        <family val="2"/>
      </rPr>
      <t xml:space="preserve">:  An allocated cost that must be capital and based upon an approved rate. Indirect cost rates shall be assessed in accordance with your institutions rate agreement as it pertains to capital expenditures.  Documentation of Participant approved rates should be submitted at the time of proposal.
</t>
    </r>
    <r>
      <rPr>
        <b/>
        <u/>
        <sz val="10"/>
        <rFont val="Arial"/>
        <family val="2"/>
      </rPr>
      <t>Capital Expenditure Guidelines:</t>
    </r>
    <r>
      <rPr>
        <sz val="10"/>
        <rFont val="Arial"/>
        <family val="2"/>
      </rPr>
      <t xml:space="preserve"> 
• Participant may only be reimbursed for capital cost incurred and expenditures must be properly recorded as capital, and verifiable in the Participant’s records. 
•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
• MassTech may allow up to a 20% variance from the rates on services/consultants if estimates where used in creating the budget.  This variance must be explained in the supporting schedule when invoicing and is subject to approval by the Program Manager.
• MassTech may allow up to a 10% variance from cost categories set forth in the approved budget and explained in the supporting schedule when invoicing.  
• Any variance greater than the thresholds listed above, must be formally approved by the Program Manager prior to invoice submission and may require formal amendment to the contract.
• Participant must incur costs within the grant period.  Pre-award spending is only allowed when incorporated through a provision in the grant agreement.
• Participant may not be reimbursed for grant expenditures by any other source.
• Direct replacement of personnel with similar roles and rates should be explained in the supporting schedule.  Any newly added staff/roles meant to be in addition to personnel identified in the approved budget must be approved by the Program Manager prior to invoice submission.
</t>
    </r>
    <r>
      <rPr>
        <b/>
        <u/>
        <sz val="10"/>
        <rFont val="Arial"/>
        <family val="2"/>
      </rPr>
      <t>Participant Documentation Requirements:</t>
    </r>
    <r>
      <rPr>
        <sz val="10"/>
        <rFont val="Arial"/>
        <family val="2"/>
      </rPr>
      <t xml:space="preserve">
•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 To the extent the Participant can’t provide, or MassTech does not accept the form of accounting-system generated reports, the Participant must provide supporting documentation that could include, but is not limited to, vendor invoices, labor reports listing hours and rates by employee.
• 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r>
  </si>
  <si>
    <r>
      <rPr>
        <b/>
        <u/>
        <sz val="10"/>
        <rFont val="Arial"/>
        <family val="2"/>
      </rPr>
      <t>PARTICIPANT MATCH GUIDELINES</t>
    </r>
    <r>
      <rPr>
        <sz val="10"/>
        <rFont val="Arial"/>
        <family val="2"/>
      </rPr>
      <t xml:space="preserve">
These guidelines apply to MassTech grants that require Participant’s to secure and provide matching funds to cover the portion of the project expenses not to be reimbursed by MassTech.  In developing this policy, MassTech has drawn heavily from the policies and practices applied by federal and other state agencies that require match under their programs. 
</t>
    </r>
    <r>
      <rPr>
        <b/>
        <u/>
        <sz val="10"/>
        <rFont val="Arial"/>
        <family val="2"/>
      </rPr>
      <t>Forms and Source of Match:</t>
    </r>
    <r>
      <rPr>
        <sz val="10"/>
        <rFont val="Arial"/>
        <family val="2"/>
      </rPr>
      <t xml:space="preserve">
• Cash Contribution: Cash contributions specifically to cover a portion of the actual costs incurred of the grant-funded project.
• In-kind Contribution: In-Kind donations can be in the form of necessary services, volunteers, materials, and equipment if it’s directly related to the project objectives. 
• Source: The cash and in-kind contributions can come from the Participant or from third parties, so long as it is not sourced by, or considered discretionary funds under the control of, a state agency as defined in Mass. Gen. Laws Ch. 6, § 39.
</t>
    </r>
    <r>
      <rPr>
        <b/>
        <u/>
        <sz val="10"/>
        <rFont val="Arial"/>
        <family val="2"/>
      </rPr>
      <t xml:space="preserve">Match Fund Guidelines: </t>
    </r>
    <r>
      <rPr>
        <sz val="10"/>
        <rFont val="Arial"/>
        <family val="2"/>
      </rPr>
      <t xml:space="preserve">
• Participant must include use of match funds in the approved budget, within the MassTech grant agreement.
• At project start, Participant must clearly document the direct relevance and benefit of the proposed match to the project.  MassTech will review the source and nature of the match, and document approval internally.
• Participant must document match met within the invoice period, and to the extent possible it should be ratable with the expenditure of the MassTech grant funds .
• Participant must incur match expenditures and receive in-kind contributions within the grant period.  Prior approval is required to allow match that falls outside that period.
• Participant must properly document the basis for determining the valuation for items such as volunteer services and donated property, if the matching funds include in-kind contributions.
• Participant may not apply approved match amounts as match on any other award.
</t>
    </r>
    <r>
      <rPr>
        <b/>
        <u/>
        <sz val="10"/>
        <rFont val="Arial"/>
        <family val="2"/>
      </rPr>
      <t xml:space="preserve">Participant Documentation Requirements:
</t>
    </r>
    <r>
      <rPr>
        <sz val="10"/>
        <rFont val="Arial"/>
        <family val="2"/>
      </rPr>
      <t xml:space="preserve">•Participant should provoide a narrative explanation of the source of match as well as the relevance of the match to the funded project, if this is not included as part of the proposal it shoudl be done wiht the first invoice and then any necessary updates to that narrative should be provided during the grant period to the extent there are changes or addtional match items.
•Participant should record amounts considered as match in the Participant’s books and this must be verifiable from the Participant’s records.
• Invoices shall provide reasonable documentation including system-generated detailed activity reports showing income and expenses to provide evidence of costs incurred for the required match met (just as it is for reimbursable costs). Additional documentation to support costs may be requested by MassTech from time to time and may include vendor invoices and effort reports listing percent effort and annual base salary by employee/volunteer.                                                                                                                                                                                                                                                                                                           • When In-Kind contributions are booked on the Participants accounting records, this should be documented using a detailed system-generated report.  To the extent it is not booked, we will need a donation letter from the donor stating its value and intent to support the project.  For any in-kind contributions not recorded on the Participants books, the basis for determining the valuation must be documented within the donation letter. 
• Participant must submit with its invoice, the certification relating to the appropriateness of the matching funds, as attached to the contract, with a signature by an individual with knowledge of the information to which the certification relates and who is authorized to certify on behalf of the organization.  
</t>
    </r>
  </si>
  <si>
    <t>Match Year 1</t>
  </si>
  <si>
    <t>Match Year 2</t>
  </si>
  <si>
    <t>Match Year 3</t>
  </si>
  <si>
    <t>Match Year 4</t>
  </si>
  <si>
    <t>Match Year 5</t>
  </si>
  <si>
    <t>Match Funds</t>
  </si>
  <si>
    <t>(not capitalizable under GAAP)</t>
  </si>
  <si>
    <t xml:space="preserve">     Total Other Direct Costs</t>
  </si>
  <si>
    <t>Upon invoicing, additional detail in support of the match expenditures should be provided on the Supporting Schedule, in the sixth tab of this workbook.</t>
  </si>
  <si>
    <t>Supporting Schedule -- Standard Invoicing Form</t>
  </si>
  <si>
    <t xml:space="preserve">Invoice Period (Y#Q#) &amp; Line # </t>
  </si>
  <si>
    <t>Please provide below, a detailed explanation for any categorical variance within 10%, labor rate variance within 5%, and consultant/subcontractor cost variance within 20% from approved budget amounts.  The following require prior written approval from your Project Manager before submitting the invoice, variance above the thresholds mentioned here, new line items to the approved budget, and any changes to indirect cost allocation methodologies.  Any such approvals should also be listed with any helpful explanation that might be helpful in reviewing the supporting documentation.</t>
  </si>
  <si>
    <r>
      <rPr>
        <b/>
        <sz val="10"/>
        <rFont val="Arial"/>
        <family val="2"/>
      </rPr>
      <t>Example</t>
    </r>
    <r>
      <rPr>
        <sz val="10"/>
        <rFont val="Arial"/>
        <family val="2"/>
      </rPr>
      <t>:         Y1Q1 Line 15</t>
    </r>
  </si>
  <si>
    <r>
      <rPr>
        <b/>
        <sz val="10"/>
        <rFont val="Arial"/>
        <family val="2"/>
      </rPr>
      <t>Example:</t>
    </r>
    <r>
      <rPr>
        <sz val="10"/>
        <rFont val="Arial"/>
        <family val="2"/>
      </rPr>
      <t xml:space="preserve"> XYZ equipment was 12% over budget.  The variance was due to finding out that the vendor with the most competitive quote amount, could not deliver within the schedule.  So the equipment ended up costing more then projected in the approved budget, but within the allowable variance per the budget guidelines.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</si>
</sst>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409]#,##0.00"/>
    <numFmt numFmtId="165" formatCode="[$$-409]#,##0"/>
    <numFmt numFmtId="166" formatCode="&quot;$&quot;#,##0"/>
    <numFmt numFmtId="167" formatCode="_(* #,##0_);_(* \(#,##0\);_(* &quot;-&quot;??_);_(@_)"/>
    <numFmt numFmtId="168" formatCode="&quot;$&quot;#,##0.00"/>
  </numFmts>
  <fonts count="17" x14ac:knownFonts="1">
    <font>
      <sz val="10"/>
      <name val="Arial"/>
    </font>
    <font>
      <sz val="10"/>
      <name val="Arial"/>
    </font>
    <font>
      <sz val="9"/>
      <name val="Arial"/>
      <family val="2"/>
    </font>
    <font>
      <i/>
      <sz val="9"/>
      <name val="Arial"/>
      <family val="2"/>
    </font>
    <font>
      <sz val="10"/>
      <name val="Arial"/>
      <family val="2"/>
    </font>
    <font>
      <sz val="8"/>
      <name val="Arial"/>
      <family val="2"/>
    </font>
    <font>
      <b/>
      <sz val="9"/>
      <name val="Arial"/>
      <family val="2"/>
    </font>
    <font>
      <i/>
      <sz val="8"/>
      <name val="Arial"/>
      <family val="2"/>
    </font>
    <font>
      <b/>
      <i/>
      <sz val="10"/>
      <name val="Arial"/>
      <family val="2"/>
    </font>
    <font>
      <b/>
      <sz val="10"/>
      <name val="Arial"/>
      <family val="2"/>
    </font>
    <font>
      <b/>
      <sz val="18"/>
      <name val="Arial"/>
      <family val="2"/>
    </font>
    <font>
      <b/>
      <sz val="9"/>
      <name val="Arial Narrow"/>
      <family val="2"/>
    </font>
    <font>
      <sz val="9"/>
      <color theme="8" tint="0.79998168889431442"/>
      <name val="Arial"/>
      <family val="2"/>
    </font>
    <font>
      <b/>
      <u/>
      <sz val="10"/>
      <name val="Arial"/>
      <family val="2"/>
    </font>
    <font>
      <i/>
      <sz val="10"/>
      <name val="Arial"/>
      <family val="2"/>
    </font>
    <font>
      <sz val="10"/>
      <color rgb="FFFF0000"/>
      <name val="Arial"/>
      <family val="2"/>
    </font>
    <font>
      <b/>
      <sz val="9"/>
      <color rgb="FFFF0000"/>
      <name val="Arial Narrow"/>
      <family val="2"/>
    </font>
  </fonts>
  <fills count="8">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99"/>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cellStyleXfs>
  <cellXfs count="508">
    <xf numFmtId="0" fontId="0" fillId="0" borderId="0" xfId="0"/>
    <xf numFmtId="0" fontId="0" fillId="0" borderId="1" xfId="0" applyBorder="1"/>
    <xf numFmtId="0" fontId="2" fillId="0" borderId="0" xfId="0" applyFont="1"/>
    <xf numFmtId="0" fontId="3" fillId="0" borderId="1" xfId="0" applyFont="1" applyBorder="1" applyAlignment="1">
      <alignment horizontal="center"/>
    </xf>
    <xf numFmtId="0" fontId="2" fillId="0" borderId="1" xfId="0" applyFont="1" applyBorder="1"/>
    <xf numFmtId="0" fontId="2" fillId="0" borderId="2" xfId="0" applyFont="1" applyBorder="1"/>
    <xf numFmtId="0" fontId="2" fillId="0" borderId="3" xfId="0" applyFont="1" applyBorder="1"/>
    <xf numFmtId="0" fontId="0" fillId="2" borderId="4" xfId="0" applyFill="1" applyBorder="1"/>
    <xf numFmtId="0" fontId="0" fillId="0" borderId="4" xfId="0" applyBorder="1"/>
    <xf numFmtId="0" fontId="3" fillId="0" borderId="2" xfId="0" applyFont="1" applyBorder="1" applyAlignment="1">
      <alignment horizontal="center"/>
    </xf>
    <xf numFmtId="10" fontId="2" fillId="0" borderId="0" xfId="5" applyNumberFormat="1" applyFont="1"/>
    <xf numFmtId="0" fontId="2" fillId="0" borderId="3" xfId="0" applyFont="1" applyBorder="1" applyAlignment="1">
      <alignment horizontal="center" wrapText="1"/>
    </xf>
    <xf numFmtId="0" fontId="2" fillId="2" borderId="4" xfId="0" applyFont="1" applyFill="1" applyBorder="1"/>
    <xf numFmtId="0" fontId="2" fillId="0" borderId="9" xfId="0" applyFont="1" applyBorder="1" applyAlignment="1">
      <alignment horizontal="center"/>
    </xf>
    <xf numFmtId="0" fontId="0" fillId="2" borderId="10" xfId="0" applyFill="1" applyBorder="1"/>
    <xf numFmtId="0" fontId="2" fillId="0" borderId="10" xfId="0" applyFont="1" applyBorder="1" applyAlignment="1">
      <alignment horizontal="center"/>
    </xf>
    <xf numFmtId="0" fontId="2" fillId="0" borderId="10" xfId="0" applyFont="1" applyBorder="1"/>
    <xf numFmtId="0" fontId="2" fillId="0" borderId="11" xfId="0" applyFont="1" applyBorder="1"/>
    <xf numFmtId="164" fontId="2" fillId="0" borderId="10" xfId="0" applyNumberFormat="1" applyFont="1" applyBorder="1"/>
    <xf numFmtId="0" fontId="6" fillId="3" borderId="0" xfId="0" applyFont="1" applyFill="1" applyAlignment="1">
      <alignment vertical="top" wrapText="1"/>
    </xf>
    <xf numFmtId="0" fontId="5" fillId="3" borderId="0" xfId="0" applyFont="1" applyFill="1" applyAlignment="1">
      <alignment vertical="top" wrapText="1"/>
    </xf>
    <xf numFmtId="165" fontId="2" fillId="0" borderId="12" xfId="0" applyNumberFormat="1" applyFont="1" applyBorder="1" applyAlignment="1">
      <alignment horizontal="center" wrapText="1"/>
    </xf>
    <xf numFmtId="0" fontId="2" fillId="0" borderId="13" xfId="0" applyFont="1" applyBorder="1" applyAlignment="1">
      <alignment horizontal="center" wrapText="1"/>
    </xf>
    <xf numFmtId="0" fontId="2" fillId="2" borderId="14" xfId="0" applyFont="1" applyFill="1" applyBorder="1"/>
    <xf numFmtId="0" fontId="0" fillId="2" borderId="15" xfId="0" applyFill="1" applyBorder="1"/>
    <xf numFmtId="0" fontId="2" fillId="0" borderId="16" xfId="0" applyFont="1" applyBorder="1"/>
    <xf numFmtId="0" fontId="6" fillId="0" borderId="17" xfId="0" applyFont="1" applyBorder="1"/>
    <xf numFmtId="0" fontId="6" fillId="0" borderId="18" xfId="0" applyFont="1" applyBorder="1"/>
    <xf numFmtId="9" fontId="6" fillId="0" borderId="18" xfId="0" applyNumberFormat="1" applyFont="1" applyBorder="1"/>
    <xf numFmtId="0" fontId="6" fillId="0" borderId="19" xfId="0" applyFont="1" applyBorder="1"/>
    <xf numFmtId="0" fontId="6" fillId="0" borderId="20" xfId="0" applyFont="1" applyBorder="1"/>
    <xf numFmtId="9" fontId="6" fillId="0" borderId="20" xfId="0" applyNumberFormat="1" applyFont="1" applyBorder="1"/>
    <xf numFmtId="0" fontId="0" fillId="0" borderId="0" xfId="0" applyAlignment="1">
      <alignment vertical="center" wrapText="1"/>
    </xf>
    <xf numFmtId="165" fontId="2" fillId="0" borderId="0" xfId="0" applyNumberFormat="1" applyFont="1"/>
    <xf numFmtId="165" fontId="6" fillId="0" borderId="0" xfId="0" applyNumberFormat="1" applyFont="1" applyAlignment="1">
      <alignment horizontal="right"/>
    </xf>
    <xf numFmtId="0" fontId="2" fillId="0" borderId="5" xfId="0" applyFont="1" applyBorder="1" applyAlignment="1">
      <alignment horizontal="center" wrapText="1"/>
    </xf>
    <xf numFmtId="0" fontId="2" fillId="0" borderId="0" xfId="0" applyFont="1" applyAlignment="1">
      <alignment horizontal="center"/>
    </xf>
    <xf numFmtId="164" fontId="2" fillId="0" borderId="0" xfId="0" applyNumberFormat="1" applyFont="1" applyAlignment="1">
      <alignment horizontal="right"/>
    </xf>
    <xf numFmtId="165" fontId="2" fillId="0" borderId="0" xfId="0" applyNumberFormat="1" applyFont="1" applyAlignment="1">
      <alignment horizontal="right"/>
    </xf>
    <xf numFmtId="0" fontId="2" fillId="2" borderId="21" xfId="0" applyFont="1" applyFill="1" applyBorder="1"/>
    <xf numFmtId="0" fontId="0" fillId="2" borderId="22" xfId="0" applyFill="1" applyBorder="1"/>
    <xf numFmtId="0" fontId="0" fillId="2" borderId="23" xfId="0" applyFill="1" applyBorder="1"/>
    <xf numFmtId="0" fontId="2" fillId="2" borderId="22" xfId="0" applyFont="1" applyFill="1" applyBorder="1"/>
    <xf numFmtId="0" fontId="4" fillId="0" borderId="0" xfId="0" applyFont="1"/>
    <xf numFmtId="0" fontId="9" fillId="0" borderId="0" xfId="0" applyFont="1"/>
    <xf numFmtId="0" fontId="8" fillId="0" borderId="0" xfId="0" applyFont="1" applyAlignment="1">
      <alignment vertical="top" wrapText="1"/>
    </xf>
    <xf numFmtId="0" fontId="9" fillId="0" borderId="8" xfId="0" applyFont="1" applyBorder="1" applyAlignment="1">
      <alignment horizontal="center" wrapText="1"/>
    </xf>
    <xf numFmtId="0" fontId="2" fillId="0" borderId="0" xfId="0" applyFont="1" applyAlignment="1">
      <alignment vertical="center"/>
    </xf>
    <xf numFmtId="0" fontId="0" fillId="0" borderId="0" xfId="0" applyAlignment="1">
      <alignment vertical="center"/>
    </xf>
    <xf numFmtId="0" fontId="0" fillId="0" borderId="0" xfId="0" applyAlignment="1">
      <alignment vertical="top"/>
    </xf>
    <xf numFmtId="0" fontId="2" fillId="0" borderId="4" xfId="0" applyFont="1" applyBorder="1" applyAlignment="1">
      <alignment horizontal="center"/>
    </xf>
    <xf numFmtId="0" fontId="2" fillId="0" borderId="2" xfId="0" applyFont="1" applyBorder="1" applyAlignment="1">
      <alignment horizontal="center"/>
    </xf>
    <xf numFmtId="0" fontId="6" fillId="0" borderId="1" xfId="0" applyFont="1" applyBorder="1"/>
    <xf numFmtId="0" fontId="2" fillId="0" borderId="1" xfId="0" applyFont="1" applyBorder="1" applyAlignment="1">
      <alignment horizontal="center"/>
    </xf>
    <xf numFmtId="165" fontId="2" fillId="0" borderId="1" xfId="0" applyNumberFormat="1" applyFont="1" applyBorder="1" applyAlignment="1">
      <alignment horizontal="right"/>
    </xf>
    <xf numFmtId="164" fontId="2" fillId="0" borderId="4" xfId="0" applyNumberFormat="1" applyFont="1" applyBorder="1"/>
    <xf numFmtId="164" fontId="2" fillId="0" borderId="1" xfId="0" applyNumberFormat="1" applyFont="1" applyBorder="1" applyAlignment="1">
      <alignment horizontal="right"/>
    </xf>
    <xf numFmtId="165" fontId="2" fillId="0" borderId="1" xfId="0" applyNumberFormat="1" applyFont="1" applyBorder="1"/>
    <xf numFmtId="164" fontId="2" fillId="0" borderId="2" xfId="0" applyNumberFormat="1" applyFont="1" applyBorder="1"/>
    <xf numFmtId="0" fontId="0" fillId="0" borderId="3" xfId="0" applyBorder="1" applyAlignment="1">
      <alignment horizontal="center"/>
    </xf>
    <xf numFmtId="0" fontId="2" fillId="0" borderId="1" xfId="0" applyFont="1" applyBorder="1" applyAlignment="1">
      <alignment horizontal="right"/>
    </xf>
    <xf numFmtId="44" fontId="2" fillId="0" borderId="2" xfId="2" applyFont="1" applyFill="1" applyBorder="1"/>
    <xf numFmtId="44" fontId="2" fillId="0" borderId="1" xfId="2" applyFont="1" applyFill="1" applyBorder="1"/>
    <xf numFmtId="44" fontId="2" fillId="0" borderId="1" xfId="2" applyFont="1" applyFill="1" applyBorder="1" applyAlignment="1"/>
    <xf numFmtId="0" fontId="2" fillId="2" borderId="0" xfId="0" applyFont="1" applyFill="1"/>
    <xf numFmtId="0" fontId="2" fillId="0" borderId="2" xfId="0" applyFont="1" applyBorder="1" applyAlignment="1">
      <alignment wrapText="1"/>
    </xf>
    <xf numFmtId="0" fontId="2" fillId="0" borderId="3" xfId="0" applyFont="1" applyBorder="1" applyAlignment="1">
      <alignment wrapText="1"/>
    </xf>
    <xf numFmtId="165" fontId="2" fillId="4" borderId="10" xfId="0" applyNumberFormat="1" applyFont="1" applyFill="1" applyBorder="1"/>
    <xf numFmtId="165" fontId="2" fillId="4" borderId="3" xfId="0" applyNumberFormat="1" applyFont="1" applyFill="1" applyBorder="1"/>
    <xf numFmtId="165" fontId="2" fillId="4" borderId="26" xfId="0" applyNumberFormat="1" applyFont="1" applyFill="1" applyBorder="1"/>
    <xf numFmtId="165" fontId="2" fillId="4" borderId="3" xfId="0" applyNumberFormat="1" applyFont="1" applyFill="1" applyBorder="1" applyAlignment="1">
      <alignment horizontal="right"/>
    </xf>
    <xf numFmtId="44" fontId="2" fillId="4" borderId="1" xfId="2" applyFont="1" applyFill="1" applyBorder="1"/>
    <xf numFmtId="10" fontId="2" fillId="0" borderId="0" xfId="5" applyNumberFormat="1" applyFont="1" applyFill="1"/>
    <xf numFmtId="0" fontId="2" fillId="3" borderId="0" xfId="0" applyFont="1" applyFill="1"/>
    <xf numFmtId="165" fontId="6" fillId="0" borderId="27" xfId="0" applyNumberFormat="1" applyFont="1" applyBorder="1" applyAlignment="1">
      <alignment horizontal="right"/>
    </xf>
    <xf numFmtId="0" fontId="6" fillId="0" borderId="0" xfId="0" applyFont="1"/>
    <xf numFmtId="44" fontId="2" fillId="0" borderId="0" xfId="0" applyNumberFormat="1" applyFont="1"/>
    <xf numFmtId="44" fontId="2" fillId="0" borderId="0" xfId="2" applyFont="1" applyFill="1" applyBorder="1"/>
    <xf numFmtId="0" fontId="2" fillId="0" borderId="0" xfId="0" applyFont="1" applyAlignment="1">
      <alignment horizontal="right"/>
    </xf>
    <xf numFmtId="44" fontId="2" fillId="0" borderId="0" xfId="2" applyFont="1" applyFill="1" applyBorder="1" applyAlignment="1">
      <alignment horizontal="right"/>
    </xf>
    <xf numFmtId="44" fontId="2" fillId="0" borderId="0" xfId="2" applyFont="1" applyFill="1" applyBorder="1" applyAlignment="1"/>
    <xf numFmtId="0" fontId="0" fillId="0" borderId="0" xfId="0" applyAlignment="1">
      <alignment horizontal="center"/>
    </xf>
    <xf numFmtId="44" fontId="6" fillId="0" borderId="0" xfId="2" applyFont="1" applyFill="1" applyBorder="1"/>
    <xf numFmtId="164" fontId="2" fillId="5" borderId="3" xfId="0" applyNumberFormat="1" applyFont="1" applyFill="1" applyBorder="1" applyAlignment="1">
      <alignment horizontal="right"/>
    </xf>
    <xf numFmtId="164" fontId="2" fillId="5" borderId="26" xfId="0" applyNumberFormat="1" applyFont="1" applyFill="1" applyBorder="1" applyAlignment="1">
      <alignment horizontal="right"/>
    </xf>
    <xf numFmtId="165" fontId="2" fillId="5" borderId="3" xfId="0" applyNumberFormat="1" applyFont="1" applyFill="1" applyBorder="1" applyAlignment="1">
      <alignment horizontal="right"/>
    </xf>
    <xf numFmtId="165" fontId="2" fillId="5" borderId="26" xfId="0" applyNumberFormat="1" applyFont="1" applyFill="1" applyBorder="1" applyAlignment="1">
      <alignment horizontal="right"/>
    </xf>
    <xf numFmtId="0" fontId="2" fillId="5" borderId="1" xfId="0" applyFont="1" applyFill="1" applyBorder="1"/>
    <xf numFmtId="165" fontId="2" fillId="5" borderId="2" xfId="0" applyNumberFormat="1" applyFont="1" applyFill="1" applyBorder="1" applyAlignment="1">
      <alignment horizontal="right"/>
    </xf>
    <xf numFmtId="0" fontId="2" fillId="5" borderId="28" xfId="0" applyFont="1" applyFill="1" applyBorder="1"/>
    <xf numFmtId="165" fontId="2" fillId="5" borderId="5" xfId="0" applyNumberFormat="1" applyFont="1" applyFill="1" applyBorder="1" applyAlignment="1">
      <alignment horizontal="right"/>
    </xf>
    <xf numFmtId="9" fontId="2" fillId="5" borderId="4" xfId="0" applyNumberFormat="1" applyFont="1" applyFill="1" applyBorder="1"/>
    <xf numFmtId="165" fontId="2" fillId="4" borderId="10" xfId="0" applyNumberFormat="1" applyFont="1" applyFill="1" applyBorder="1" applyAlignment="1">
      <alignment horizontal="right"/>
    </xf>
    <xf numFmtId="164" fontId="2" fillId="4" borderId="10" xfId="0" applyNumberFormat="1" applyFont="1" applyFill="1" applyBorder="1" applyAlignment="1">
      <alignment horizontal="right"/>
    </xf>
    <xf numFmtId="165" fontId="6" fillId="4" borderId="3" xfId="0" applyNumberFormat="1" applyFont="1" applyFill="1" applyBorder="1" applyAlignment="1">
      <alignment horizontal="right"/>
    </xf>
    <xf numFmtId="166" fontId="6" fillId="4" borderId="1" xfId="2" applyNumberFormat="1" applyFont="1" applyFill="1" applyBorder="1"/>
    <xf numFmtId="165" fontId="6" fillId="4" borderId="29" xfId="0" applyNumberFormat="1" applyFont="1" applyFill="1" applyBorder="1" applyAlignment="1">
      <alignment horizontal="right"/>
    </xf>
    <xf numFmtId="165" fontId="6" fillId="4" borderId="30" xfId="0" applyNumberFormat="1" applyFont="1" applyFill="1" applyBorder="1" applyAlignment="1">
      <alignment horizontal="right"/>
    </xf>
    <xf numFmtId="0" fontId="2" fillId="5" borderId="0" xfId="0" applyFont="1" applyFill="1"/>
    <xf numFmtId="165" fontId="6" fillId="4" borderId="31" xfId="0" applyNumberFormat="1" applyFont="1" applyFill="1" applyBorder="1" applyAlignment="1">
      <alignment horizontal="right"/>
    </xf>
    <xf numFmtId="165" fontId="6" fillId="4" borderId="32" xfId="0" applyNumberFormat="1" applyFont="1" applyFill="1" applyBorder="1" applyAlignment="1">
      <alignment horizontal="right"/>
    </xf>
    <xf numFmtId="165" fontId="6" fillId="4" borderId="33" xfId="0" applyNumberFormat="1" applyFont="1" applyFill="1" applyBorder="1" applyAlignment="1">
      <alignment horizontal="right"/>
    </xf>
    <xf numFmtId="0" fontId="2" fillId="0" borderId="0" xfId="4" applyFont="1"/>
    <xf numFmtId="0" fontId="2" fillId="0" borderId="0" xfId="4" applyFont="1" applyAlignment="1">
      <alignment vertical="center"/>
    </xf>
    <xf numFmtId="0" fontId="2" fillId="0" borderId="5" xfId="4" applyFont="1" applyBorder="1" applyAlignment="1">
      <alignment vertical="top"/>
    </xf>
    <xf numFmtId="0" fontId="4" fillId="0" borderId="6" xfId="4" applyBorder="1" applyAlignment="1">
      <alignment vertical="top"/>
    </xf>
    <xf numFmtId="0" fontId="4" fillId="0" borderId="13" xfId="4" applyBorder="1" applyAlignment="1">
      <alignment vertical="top"/>
    </xf>
    <xf numFmtId="0" fontId="4" fillId="0" borderId="0" xfId="4" applyAlignment="1">
      <alignment vertical="center"/>
    </xf>
    <xf numFmtId="0" fontId="4" fillId="0" borderId="0" xfId="4" applyAlignment="1">
      <alignment vertical="top"/>
    </xf>
    <xf numFmtId="0" fontId="4" fillId="0" borderId="0" xfId="4" applyAlignment="1">
      <alignment vertical="center" wrapText="1"/>
    </xf>
    <xf numFmtId="0" fontId="2" fillId="0" borderId="2" xfId="4" applyFont="1" applyBorder="1"/>
    <xf numFmtId="0" fontId="4" fillId="0" borderId="4" xfId="4" applyBorder="1"/>
    <xf numFmtId="165" fontId="2" fillId="0" borderId="12" xfId="4" applyNumberFormat="1" applyFont="1" applyBorder="1" applyAlignment="1">
      <alignment horizontal="center" wrapText="1"/>
    </xf>
    <xf numFmtId="0" fontId="2" fillId="0" borderId="13" xfId="4" applyFont="1" applyBorder="1" applyAlignment="1">
      <alignment horizontal="center" wrapText="1"/>
    </xf>
    <xf numFmtId="0" fontId="2" fillId="0" borderId="5" xfId="4" applyFont="1" applyBorder="1" applyAlignment="1">
      <alignment horizontal="center" wrapText="1"/>
    </xf>
    <xf numFmtId="0" fontId="2" fillId="0" borderId="3" xfId="4" applyFont="1" applyBorder="1" applyAlignment="1">
      <alignment horizontal="center" wrapText="1"/>
    </xf>
    <xf numFmtId="0" fontId="6" fillId="3" borderId="0" xfId="4" applyFont="1" applyFill="1" applyAlignment="1">
      <alignment vertical="top" wrapText="1"/>
    </xf>
    <xf numFmtId="0" fontId="5" fillId="3" borderId="0" xfId="4" applyFont="1" applyFill="1" applyAlignment="1">
      <alignment vertical="top" wrapText="1"/>
    </xf>
    <xf numFmtId="0" fontId="2" fillId="0" borderId="4" xfId="4" applyFont="1" applyBorder="1" applyAlignment="1">
      <alignment horizontal="center"/>
    </xf>
    <xf numFmtId="0" fontId="2" fillId="0" borderId="2" xfId="4" applyFont="1" applyBorder="1" applyAlignment="1">
      <alignment horizontal="center"/>
    </xf>
    <xf numFmtId="0" fontId="2" fillId="0" borderId="2" xfId="4" applyFont="1" applyBorder="1" applyAlignment="1">
      <alignment wrapText="1"/>
    </xf>
    <xf numFmtId="0" fontId="2" fillId="0" borderId="3" xfId="4" applyFont="1" applyBorder="1" applyAlignment="1">
      <alignment wrapText="1"/>
    </xf>
    <xf numFmtId="0" fontId="2" fillId="0" borderId="1" xfId="4" applyFont="1" applyBorder="1" applyAlignment="1">
      <alignment horizontal="center"/>
    </xf>
    <xf numFmtId="0" fontId="2" fillId="0" borderId="1" xfId="4" applyFont="1" applyBorder="1" applyAlignment="1">
      <alignment horizontal="right"/>
    </xf>
    <xf numFmtId="0" fontId="2" fillId="0" borderId="1" xfId="4" applyFont="1" applyBorder="1"/>
    <xf numFmtId="0" fontId="2" fillId="2" borderId="14" xfId="4" applyFont="1" applyFill="1" applyBorder="1"/>
    <xf numFmtId="0" fontId="4" fillId="2" borderId="4" xfId="4" applyFill="1" applyBorder="1"/>
    <xf numFmtId="0" fontId="4" fillId="2" borderId="10" xfId="4" applyFill="1" applyBorder="1"/>
    <xf numFmtId="0" fontId="2" fillId="2" borderId="4" xfId="4" applyFont="1" applyFill="1" applyBorder="1"/>
    <xf numFmtId="0" fontId="4" fillId="2" borderId="15" xfId="4" applyFill="1" applyBorder="1"/>
    <xf numFmtId="0" fontId="2" fillId="0" borderId="10" xfId="4" applyFont="1" applyBorder="1" applyAlignment="1">
      <alignment horizontal="center"/>
    </xf>
    <xf numFmtId="0" fontId="2" fillId="0" borderId="16" xfId="4" applyFont="1" applyBorder="1"/>
    <xf numFmtId="0" fontId="3" fillId="0" borderId="1" xfId="4" applyFont="1" applyBorder="1" applyAlignment="1">
      <alignment horizontal="center"/>
    </xf>
    <xf numFmtId="0" fontId="3" fillId="0" borderId="2" xfId="4" applyFont="1" applyBorder="1" applyAlignment="1">
      <alignment horizontal="center"/>
    </xf>
    <xf numFmtId="0" fontId="2" fillId="0" borderId="10" xfId="4" applyFont="1" applyBorder="1"/>
    <xf numFmtId="0" fontId="6" fillId="0" borderId="1" xfId="4" applyFont="1" applyBorder="1"/>
    <xf numFmtId="0" fontId="2" fillId="2" borderId="0" xfId="4" applyFont="1" applyFill="1"/>
    <xf numFmtId="0" fontId="2" fillId="0" borderId="11" xfId="4" applyFont="1" applyBorder="1"/>
    <xf numFmtId="164" fontId="2" fillId="0" borderId="4" xfId="4" applyNumberFormat="1" applyFont="1" applyBorder="1"/>
    <xf numFmtId="164" fontId="2" fillId="0" borderId="10" xfId="4" applyNumberFormat="1" applyFont="1" applyBorder="1"/>
    <xf numFmtId="164" fontId="2" fillId="0" borderId="2" xfId="4" applyNumberFormat="1" applyFont="1" applyBorder="1"/>
    <xf numFmtId="44" fontId="2" fillId="0" borderId="2" xfId="3" applyFont="1" applyFill="1" applyBorder="1"/>
    <xf numFmtId="44" fontId="2" fillId="0" borderId="1" xfId="3" applyFont="1" applyFill="1" applyBorder="1"/>
    <xf numFmtId="164" fontId="2" fillId="0" borderId="1" xfId="4" applyNumberFormat="1" applyFont="1" applyBorder="1" applyAlignment="1">
      <alignment horizontal="right"/>
    </xf>
    <xf numFmtId="165" fontId="2" fillId="0" borderId="1" xfId="4" applyNumberFormat="1" applyFont="1" applyBorder="1"/>
    <xf numFmtId="44" fontId="2" fillId="0" borderId="1" xfId="3" applyFont="1" applyFill="1" applyBorder="1" applyAlignment="1"/>
    <xf numFmtId="165" fontId="2" fillId="0" borderId="1" xfId="4" applyNumberFormat="1" applyFont="1" applyBorder="1" applyAlignment="1">
      <alignment horizontal="right"/>
    </xf>
    <xf numFmtId="0" fontId="2" fillId="0" borderId="3" xfId="4" applyFont="1" applyBorder="1"/>
    <xf numFmtId="0" fontId="6" fillId="0" borderId="17" xfId="4" applyFont="1" applyBorder="1"/>
    <xf numFmtId="0" fontId="6" fillId="0" borderId="18" xfId="4" applyFont="1" applyBorder="1"/>
    <xf numFmtId="9" fontId="6" fillId="0" borderId="18" xfId="4" applyNumberFormat="1" applyFont="1" applyBorder="1"/>
    <xf numFmtId="0" fontId="4" fillId="0" borderId="3" xfId="4" applyBorder="1" applyAlignment="1">
      <alignment horizontal="center"/>
    </xf>
    <xf numFmtId="0" fontId="2" fillId="0" borderId="9" xfId="4" applyFont="1" applyBorder="1" applyAlignment="1">
      <alignment horizontal="center"/>
    </xf>
    <xf numFmtId="0" fontId="2" fillId="3" borderId="16" xfId="4" applyFont="1" applyFill="1" applyBorder="1"/>
    <xf numFmtId="44" fontId="4" fillId="0" borderId="3" xfId="3" applyFont="1" applyFill="1" applyBorder="1" applyAlignment="1">
      <alignment horizontal="center"/>
    </xf>
    <xf numFmtId="0" fontId="2" fillId="2" borderId="8" xfId="4" applyFont="1" applyFill="1" applyBorder="1"/>
    <xf numFmtId="165" fontId="6" fillId="0" borderId="36" xfId="4" applyNumberFormat="1" applyFont="1" applyBorder="1" applyAlignment="1">
      <alignment horizontal="right"/>
    </xf>
    <xf numFmtId="0" fontId="2" fillId="2" borderId="21" xfId="4" applyFont="1" applyFill="1" applyBorder="1"/>
    <xf numFmtId="0" fontId="4" fillId="2" borderId="22" xfId="4" applyFill="1" applyBorder="1"/>
    <xf numFmtId="0" fontId="4" fillId="2" borderId="23" xfId="4" applyFill="1" applyBorder="1"/>
    <xf numFmtId="0" fontId="2" fillId="2" borderId="22" xfId="4" applyFont="1" applyFill="1" applyBorder="1"/>
    <xf numFmtId="0" fontId="4" fillId="2" borderId="37" xfId="4" applyFill="1" applyBorder="1"/>
    <xf numFmtId="0" fontId="6" fillId="0" borderId="19" xfId="4" applyFont="1" applyBorder="1"/>
    <xf numFmtId="0" fontId="6" fillId="0" borderId="20" xfId="4" applyFont="1" applyBorder="1"/>
    <xf numFmtId="9" fontId="6" fillId="0" borderId="20" xfId="4" applyNumberFormat="1" applyFont="1" applyBorder="1"/>
    <xf numFmtId="0" fontId="2" fillId="0" borderId="22" xfId="4" applyFont="1" applyBorder="1"/>
    <xf numFmtId="10" fontId="2" fillId="0" borderId="0" xfId="6" applyNumberFormat="1" applyFont="1"/>
    <xf numFmtId="165" fontId="2" fillId="0" borderId="2" xfId="0" applyNumberFormat="1" applyFont="1" applyBorder="1" applyAlignment="1">
      <alignment horizontal="right"/>
    </xf>
    <xf numFmtId="165" fontId="2" fillId="0" borderId="4" xfId="0" applyNumberFormat="1" applyFont="1" applyBorder="1" applyAlignment="1">
      <alignment horizontal="right"/>
    </xf>
    <xf numFmtId="0" fontId="2" fillId="5" borderId="0" xfId="4" applyFont="1" applyFill="1"/>
    <xf numFmtId="164" fontId="2" fillId="4" borderId="3" xfId="4" applyNumberFormat="1" applyFont="1" applyFill="1" applyBorder="1" applyAlignment="1">
      <alignment horizontal="right"/>
    </xf>
    <xf numFmtId="165" fontId="2" fillId="4" borderId="3" xfId="4" applyNumberFormat="1" applyFont="1" applyFill="1" applyBorder="1" applyAlignment="1">
      <alignment horizontal="right"/>
    </xf>
    <xf numFmtId="44" fontId="2" fillId="4" borderId="10" xfId="4" applyNumberFormat="1" applyFont="1" applyFill="1" applyBorder="1" applyAlignment="1">
      <alignment horizontal="right"/>
    </xf>
    <xf numFmtId="165" fontId="2" fillId="4" borderId="10" xfId="4" applyNumberFormat="1" applyFont="1" applyFill="1" applyBorder="1"/>
    <xf numFmtId="165" fontId="2" fillId="5" borderId="3" xfId="4" applyNumberFormat="1" applyFont="1" applyFill="1" applyBorder="1"/>
    <xf numFmtId="44" fontId="2" fillId="4" borderId="1" xfId="3" applyFont="1" applyFill="1" applyBorder="1"/>
    <xf numFmtId="165" fontId="2" fillId="4" borderId="3" xfId="4" applyNumberFormat="1" applyFont="1" applyFill="1" applyBorder="1"/>
    <xf numFmtId="165" fontId="2" fillId="4" borderId="26" xfId="4" applyNumberFormat="1" applyFont="1" applyFill="1" applyBorder="1"/>
    <xf numFmtId="44" fontId="2" fillId="5" borderId="1" xfId="3" applyFont="1" applyFill="1" applyBorder="1" applyAlignment="1">
      <alignment horizontal="right"/>
    </xf>
    <xf numFmtId="0" fontId="2" fillId="4" borderId="1" xfId="4" applyFont="1" applyFill="1" applyBorder="1"/>
    <xf numFmtId="165" fontId="2" fillId="4" borderId="10" xfId="4" applyNumberFormat="1" applyFont="1" applyFill="1" applyBorder="1" applyAlignment="1">
      <alignment horizontal="right"/>
    </xf>
    <xf numFmtId="164" fontId="2" fillId="4" borderId="10" xfId="4" applyNumberFormat="1" applyFont="1" applyFill="1" applyBorder="1" applyAlignment="1">
      <alignment horizontal="right"/>
    </xf>
    <xf numFmtId="165" fontId="6" fillId="4" borderId="3" xfId="4" applyNumberFormat="1" applyFont="1" applyFill="1" applyBorder="1" applyAlignment="1">
      <alignment horizontal="right"/>
    </xf>
    <xf numFmtId="166" fontId="6" fillId="4" borderId="1" xfId="3" applyNumberFormat="1" applyFont="1" applyFill="1" applyBorder="1"/>
    <xf numFmtId="165" fontId="2" fillId="4" borderId="1" xfId="4" applyNumberFormat="1" applyFont="1" applyFill="1" applyBorder="1" applyAlignment="1">
      <alignment horizontal="right"/>
    </xf>
    <xf numFmtId="165" fontId="6" fillId="4" borderId="1" xfId="4" applyNumberFormat="1" applyFont="1" applyFill="1" applyBorder="1" applyAlignment="1">
      <alignment horizontal="right"/>
    </xf>
    <xf numFmtId="165" fontId="6" fillId="4" borderId="32" xfId="4" applyNumberFormat="1" applyFont="1" applyFill="1" applyBorder="1" applyAlignment="1">
      <alignment horizontal="right"/>
    </xf>
    <xf numFmtId="165" fontId="6" fillId="4" borderId="38" xfId="4" applyNumberFormat="1" applyFont="1" applyFill="1" applyBorder="1" applyAlignment="1">
      <alignment horizontal="right"/>
    </xf>
    <xf numFmtId="0" fontId="2" fillId="0" borderId="18" xfId="4" applyFont="1" applyBorder="1"/>
    <xf numFmtId="44" fontId="6" fillId="4" borderId="38" xfId="3" applyFont="1" applyFill="1" applyBorder="1"/>
    <xf numFmtId="165" fontId="6" fillId="4" borderId="31" xfId="4" applyNumberFormat="1" applyFont="1" applyFill="1" applyBorder="1" applyAlignment="1">
      <alignment horizontal="right"/>
    </xf>
    <xf numFmtId="165" fontId="6" fillId="4" borderId="39" xfId="4" applyNumberFormat="1" applyFont="1" applyFill="1" applyBorder="1" applyAlignment="1">
      <alignment horizontal="right"/>
    </xf>
    <xf numFmtId="165" fontId="6" fillId="4" borderId="30" xfId="4" applyNumberFormat="1" applyFont="1" applyFill="1" applyBorder="1" applyAlignment="1">
      <alignment horizontal="right"/>
    </xf>
    <xf numFmtId="165" fontId="6" fillId="4" borderId="29" xfId="4" applyNumberFormat="1" applyFont="1" applyFill="1" applyBorder="1" applyAlignment="1">
      <alignment horizontal="right"/>
    </xf>
    <xf numFmtId="165" fontId="6" fillId="4" borderId="36" xfId="4" applyNumberFormat="1" applyFont="1" applyFill="1" applyBorder="1" applyAlignment="1">
      <alignment horizontal="right"/>
    </xf>
    <xf numFmtId="0" fontId="2" fillId="0" borderId="40" xfId="0" applyFont="1" applyBorder="1"/>
    <xf numFmtId="0" fontId="2" fillId="0" borderId="41" xfId="0" applyFont="1" applyBorder="1"/>
    <xf numFmtId="0" fontId="2" fillId="0" borderId="42" xfId="0" applyFont="1" applyBorder="1"/>
    <xf numFmtId="0" fontId="2" fillId="4" borderId="43" xfId="0" applyFont="1" applyFill="1" applyBorder="1"/>
    <xf numFmtId="0" fontId="2" fillId="5" borderId="21" xfId="0" applyFont="1" applyFill="1" applyBorder="1"/>
    <xf numFmtId="165" fontId="2" fillId="5" borderId="3" xfId="0" applyNumberFormat="1" applyFont="1" applyFill="1" applyBorder="1"/>
    <xf numFmtId="0" fontId="6" fillId="0" borderId="44" xfId="0" applyFont="1" applyBorder="1"/>
    <xf numFmtId="0" fontId="2" fillId="0" borderId="40" xfId="4" applyFont="1" applyBorder="1"/>
    <xf numFmtId="0" fontId="2" fillId="0" borderId="41" xfId="4" applyFont="1" applyBorder="1"/>
    <xf numFmtId="0" fontId="2" fillId="0" borderId="42" xfId="4" applyFont="1" applyBorder="1"/>
    <xf numFmtId="0" fontId="2" fillId="0" borderId="43" xfId="4" applyFont="1" applyBorder="1"/>
    <xf numFmtId="0" fontId="2" fillId="4" borderId="43" xfId="4" applyFont="1" applyFill="1" applyBorder="1"/>
    <xf numFmtId="0" fontId="2" fillId="5" borderId="21" xfId="4" applyFont="1" applyFill="1" applyBorder="1"/>
    <xf numFmtId="0" fontId="6" fillId="0" borderId="44" xfId="4" applyFont="1" applyBorder="1"/>
    <xf numFmtId="165" fontId="2" fillId="4" borderId="46" xfId="0" applyNumberFormat="1" applyFont="1" applyFill="1" applyBorder="1"/>
    <xf numFmtId="165" fontId="2" fillId="4" borderId="1" xfId="3" applyNumberFormat="1" applyFont="1" applyFill="1" applyBorder="1" applyAlignment="1">
      <alignment horizontal="right"/>
    </xf>
    <xf numFmtId="165" fontId="2" fillId="4" borderId="1" xfId="3" applyNumberFormat="1" applyFont="1" applyFill="1" applyBorder="1"/>
    <xf numFmtId="165" fontId="2" fillId="4" borderId="1" xfId="2" applyNumberFormat="1" applyFont="1" applyFill="1" applyBorder="1"/>
    <xf numFmtId="165" fontId="6" fillId="4" borderId="38" xfId="3" applyNumberFormat="1" applyFont="1" applyFill="1" applyBorder="1"/>
    <xf numFmtId="0" fontId="2" fillId="0" borderId="14" xfId="0" applyFont="1" applyBorder="1"/>
    <xf numFmtId="0" fontId="0" fillId="0" borderId="10" xfId="0" applyBorder="1"/>
    <xf numFmtId="0" fontId="2" fillId="0" borderId="4" xfId="0" applyFont="1" applyBorder="1"/>
    <xf numFmtId="0" fontId="0" fillId="0" borderId="15" xfId="0" applyBorder="1"/>
    <xf numFmtId="165" fontId="2" fillId="0" borderId="0" xfId="3" applyNumberFormat="1" applyFont="1" applyFill="1" applyBorder="1" applyAlignment="1">
      <alignment horizontal="right"/>
    </xf>
    <xf numFmtId="44" fontId="2" fillId="0" borderId="0" xfId="3" applyFont="1" applyFill="1" applyBorder="1" applyAlignment="1">
      <alignment horizontal="right"/>
    </xf>
    <xf numFmtId="44" fontId="2" fillId="0" borderId="0" xfId="3" applyFont="1" applyFill="1" applyBorder="1"/>
    <xf numFmtId="44" fontId="2" fillId="5" borderId="2" xfId="3" applyFont="1" applyFill="1" applyBorder="1" applyAlignment="1">
      <alignment horizontal="right"/>
    </xf>
    <xf numFmtId="0" fontId="2" fillId="0" borderId="0" xfId="4" applyFont="1" applyAlignment="1">
      <alignment horizontal="center"/>
    </xf>
    <xf numFmtId="44" fontId="2" fillId="0" borderId="9" xfId="0" applyNumberFormat="1" applyFont="1" applyBorder="1" applyAlignment="1">
      <alignment horizontal="center"/>
    </xf>
    <xf numFmtId="0" fontId="2" fillId="0" borderId="3" xfId="0" applyFont="1" applyBorder="1" applyAlignment="1">
      <alignment horizontal="center"/>
    </xf>
    <xf numFmtId="0" fontId="2" fillId="0" borderId="15" xfId="0" applyFont="1" applyBorder="1" applyAlignment="1">
      <alignment horizontal="center"/>
    </xf>
    <xf numFmtId="166" fontId="2" fillId="4" borderId="10" xfId="0" applyNumberFormat="1" applyFont="1" applyFill="1" applyBorder="1" applyAlignment="1">
      <alignment horizontal="right"/>
    </xf>
    <xf numFmtId="165" fontId="2" fillId="5" borderId="46" xfId="0" applyNumberFormat="1" applyFont="1" applyFill="1" applyBorder="1"/>
    <xf numFmtId="44" fontId="2" fillId="0" borderId="9" xfId="4" applyNumberFormat="1" applyFont="1" applyBorder="1" applyAlignment="1">
      <alignment horizontal="center"/>
    </xf>
    <xf numFmtId="0" fontId="2" fillId="0" borderId="3" xfId="4" applyFont="1" applyBorder="1" applyAlignment="1">
      <alignment horizontal="center"/>
    </xf>
    <xf numFmtId="0" fontId="2" fillId="0" borderId="15" xfId="4" applyFont="1" applyBorder="1" applyAlignment="1">
      <alignment horizontal="center"/>
    </xf>
    <xf numFmtId="165" fontId="2" fillId="0" borderId="3" xfId="4" applyNumberFormat="1" applyFont="1" applyBorder="1" applyAlignment="1">
      <alignment horizontal="right"/>
    </xf>
    <xf numFmtId="165" fontId="2" fillId="0" borderId="3" xfId="0" applyNumberFormat="1" applyFont="1" applyBorder="1" applyAlignment="1">
      <alignment horizontal="right"/>
    </xf>
    <xf numFmtId="164" fontId="2" fillId="4" borderId="26" xfId="4" applyNumberFormat="1" applyFont="1" applyFill="1" applyBorder="1" applyAlignment="1">
      <alignment horizontal="right"/>
    </xf>
    <xf numFmtId="165" fontId="2" fillId="4" borderId="2" xfId="4" applyNumberFormat="1" applyFont="1" applyFill="1" applyBorder="1" applyAlignment="1">
      <alignment horizontal="right"/>
    </xf>
    <xf numFmtId="165" fontId="2" fillId="4" borderId="26" xfId="4" applyNumberFormat="1" applyFont="1" applyFill="1" applyBorder="1" applyAlignment="1">
      <alignment horizontal="right"/>
    </xf>
    <xf numFmtId="9" fontId="2" fillId="4" borderId="4" xfId="0" applyNumberFormat="1" applyFont="1" applyFill="1" applyBorder="1"/>
    <xf numFmtId="165" fontId="2" fillId="4" borderId="26" xfId="0" applyNumberFormat="1" applyFont="1" applyFill="1" applyBorder="1" applyAlignment="1">
      <alignment horizontal="right"/>
    </xf>
    <xf numFmtId="9" fontId="2" fillId="4" borderId="4" xfId="4" applyNumberFormat="1" applyFont="1" applyFill="1" applyBorder="1"/>
    <xf numFmtId="0" fontId="2" fillId="4" borderId="0" xfId="4" applyFont="1" applyFill="1"/>
    <xf numFmtId="0" fontId="4" fillId="0" borderId="1" xfId="0" applyFont="1" applyBorder="1"/>
    <xf numFmtId="0" fontId="9" fillId="0" borderId="1" xfId="0" applyFont="1" applyBorder="1" applyAlignment="1">
      <alignment wrapText="1"/>
    </xf>
    <xf numFmtId="0" fontId="6" fillId="0" borderId="31" xfId="4" applyFont="1" applyBorder="1" applyAlignment="1">
      <alignment horizontal="center" wrapText="1"/>
    </xf>
    <xf numFmtId="9" fontId="2" fillId="0" borderId="0" xfId="6" applyFont="1"/>
    <xf numFmtId="167" fontId="2" fillId="0" borderId="0" xfId="1" applyNumberFormat="1" applyFont="1"/>
    <xf numFmtId="0" fontId="6" fillId="0" borderId="0" xfId="0" applyFont="1" applyAlignment="1">
      <alignment horizontal="center"/>
    </xf>
    <xf numFmtId="165" fontId="2" fillId="0" borderId="2" xfId="4" applyNumberFormat="1" applyFont="1" applyBorder="1" applyAlignment="1">
      <alignment horizontal="right"/>
    </xf>
    <xf numFmtId="165" fontId="2" fillId="0" borderId="4" xfId="4" applyNumberFormat="1" applyFont="1" applyBorder="1" applyAlignment="1">
      <alignment horizontal="right"/>
    </xf>
    <xf numFmtId="0" fontId="2" fillId="0" borderId="2" xfId="4" applyFont="1" applyBorder="1" applyAlignment="1">
      <alignment horizontal="right"/>
    </xf>
    <xf numFmtId="0" fontId="2" fillId="0" borderId="4" xfId="4" applyFont="1" applyBorder="1" applyAlignment="1">
      <alignment horizontal="right"/>
    </xf>
    <xf numFmtId="0" fontId="2" fillId="0" borderId="4" xfId="4" applyFont="1" applyBorder="1"/>
    <xf numFmtId="165" fontId="2" fillId="5" borderId="10" xfId="0" applyNumberFormat="1" applyFont="1" applyFill="1" applyBorder="1" applyAlignment="1">
      <alignment horizontal="right"/>
    </xf>
    <xf numFmtId="165" fontId="2" fillId="5" borderId="10" xfId="4" applyNumberFormat="1" applyFont="1" applyFill="1" applyBorder="1" applyAlignment="1">
      <alignment horizontal="right"/>
    </xf>
    <xf numFmtId="0" fontId="9" fillId="0" borderId="31" xfId="0" applyFont="1" applyBorder="1" applyAlignment="1">
      <alignment wrapText="1"/>
    </xf>
    <xf numFmtId="168" fontId="4" fillId="5" borderId="0" xfId="0" applyNumberFormat="1" applyFont="1" applyFill="1"/>
    <xf numFmtId="168" fontId="0" fillId="4" borderId="0" xfId="0" applyNumberFormat="1" applyFill="1"/>
    <xf numFmtId="168" fontId="4" fillId="5" borderId="8" xfId="0" applyNumberFormat="1" applyFont="1" applyFill="1" applyBorder="1"/>
    <xf numFmtId="168" fontId="0" fillId="4" borderId="8" xfId="0" applyNumberFormat="1" applyFill="1" applyBorder="1"/>
    <xf numFmtId="168" fontId="0" fillId="5" borderId="0" xfId="0" applyNumberFormat="1" applyFill="1"/>
    <xf numFmtId="168" fontId="0" fillId="5" borderId="8" xfId="0" applyNumberFormat="1" applyFill="1" applyBorder="1"/>
    <xf numFmtId="168" fontId="0" fillId="4" borderId="45" xfId="0" applyNumberFormat="1" applyFill="1" applyBorder="1"/>
    <xf numFmtId="168" fontId="9" fillId="5" borderId="0" xfId="0" applyNumberFormat="1" applyFont="1" applyFill="1"/>
    <xf numFmtId="168" fontId="9" fillId="4" borderId="0" xfId="0" applyNumberFormat="1" applyFont="1" applyFill="1"/>
    <xf numFmtId="0" fontId="4" fillId="0" borderId="1" xfId="0" applyFont="1" applyBorder="1" applyAlignment="1">
      <alignment wrapText="1"/>
    </xf>
    <xf numFmtId="0" fontId="0" fillId="0" borderId="1" xfId="0" applyBorder="1" applyAlignment="1">
      <alignment wrapText="1"/>
    </xf>
    <xf numFmtId="0" fontId="4" fillId="0" borderId="51" xfId="0" applyFont="1" applyBorder="1" applyAlignment="1">
      <alignment wrapText="1"/>
    </xf>
    <xf numFmtId="0" fontId="9" fillId="0" borderId="53" xfId="0" applyFont="1" applyBorder="1" applyAlignment="1">
      <alignment wrapText="1"/>
    </xf>
    <xf numFmtId="0" fontId="15" fillId="0" borderId="0" xfId="0" applyFont="1"/>
    <xf numFmtId="0" fontId="0" fillId="7" borderId="0" xfId="0" applyFill="1"/>
    <xf numFmtId="0" fontId="2" fillId="6" borderId="43" xfId="0" applyFont="1" applyFill="1" applyBorder="1"/>
    <xf numFmtId="0" fontId="2" fillId="7" borderId="43" xfId="0" applyFont="1" applyFill="1" applyBorder="1"/>
    <xf numFmtId="0" fontId="2" fillId="0" borderId="0" xfId="0" applyFont="1" applyAlignment="1">
      <alignment horizontal="left"/>
    </xf>
    <xf numFmtId="0" fontId="2" fillId="0" borderId="16" xfId="0" applyFont="1" applyBorder="1" applyAlignment="1">
      <alignment horizontal="left"/>
    </xf>
    <xf numFmtId="0" fontId="2" fillId="0" borderId="22" xfId="0" applyFont="1" applyBorder="1" applyAlignment="1">
      <alignment horizontal="left"/>
    </xf>
    <xf numFmtId="0" fontId="2" fillId="0" borderId="37" xfId="0" applyFont="1" applyBorder="1" applyAlignment="1">
      <alignment horizontal="left"/>
    </xf>
    <xf numFmtId="9" fontId="2" fillId="5" borderId="2" xfId="5" applyFont="1" applyFill="1" applyBorder="1" applyAlignment="1">
      <alignment horizontal="right"/>
    </xf>
    <xf numFmtId="9" fontId="2" fillId="5" borderId="5" xfId="5" applyFont="1" applyFill="1" applyBorder="1" applyAlignment="1">
      <alignment horizontal="right"/>
    </xf>
    <xf numFmtId="43" fontId="2" fillId="4" borderId="10" xfId="1" applyFont="1" applyFill="1" applyBorder="1" applyAlignment="1">
      <alignment horizontal="right"/>
    </xf>
    <xf numFmtId="43" fontId="2" fillId="5" borderId="3" xfId="1" applyFont="1" applyFill="1" applyBorder="1" applyAlignment="1">
      <alignment horizontal="right"/>
    </xf>
    <xf numFmtId="43" fontId="2" fillId="5" borderId="26" xfId="1" applyFont="1" applyFill="1" applyBorder="1" applyAlignment="1">
      <alignment horizontal="right"/>
    </xf>
    <xf numFmtId="43" fontId="2" fillId="4" borderId="3" xfId="1" applyFont="1" applyFill="1" applyBorder="1" applyAlignment="1">
      <alignment horizontal="right"/>
    </xf>
    <xf numFmtId="43" fontId="2" fillId="4" borderId="10" xfId="1" applyFont="1" applyFill="1" applyBorder="1" applyAlignment="1"/>
    <xf numFmtId="43" fontId="2" fillId="4" borderId="3" xfId="1" applyFont="1" applyFill="1" applyBorder="1" applyAlignment="1"/>
    <xf numFmtId="43" fontId="2" fillId="4" borderId="26" xfId="1" applyFont="1" applyFill="1" applyBorder="1" applyAlignment="1"/>
    <xf numFmtId="43" fontId="0" fillId="2" borderId="10" xfId="1" applyFont="1" applyFill="1" applyBorder="1" applyAlignment="1"/>
    <xf numFmtId="43" fontId="2" fillId="2" borderId="4" xfId="1" applyFont="1" applyFill="1" applyBorder="1" applyAlignment="1"/>
    <xf numFmtId="43" fontId="0" fillId="2" borderId="15" xfId="1" applyFont="1" applyFill="1" applyBorder="1" applyAlignment="1"/>
    <xf numFmtId="43" fontId="2" fillId="0" borderId="10" xfId="1" applyFont="1" applyBorder="1" applyAlignment="1"/>
    <xf numFmtId="43" fontId="2" fillId="0" borderId="0" xfId="1" applyFont="1" applyBorder="1"/>
    <xf numFmtId="43" fontId="2" fillId="0" borderId="16" xfId="1" applyFont="1" applyBorder="1"/>
    <xf numFmtId="43" fontId="2" fillId="0" borderId="0" xfId="1" applyFont="1"/>
    <xf numFmtId="43" fontId="2" fillId="5" borderId="15" xfId="1" applyFont="1" applyFill="1" applyBorder="1" applyAlignment="1">
      <alignment horizontal="right"/>
    </xf>
    <xf numFmtId="43" fontId="2" fillId="5" borderId="10" xfId="1" applyFont="1" applyFill="1" applyBorder="1" applyAlignment="1">
      <alignment horizontal="right"/>
    </xf>
    <xf numFmtId="43" fontId="6" fillId="4" borderId="29" xfId="1" applyFont="1" applyFill="1" applyBorder="1" applyAlignment="1">
      <alignment horizontal="right"/>
    </xf>
    <xf numFmtId="43" fontId="6" fillId="4" borderId="3" xfId="1" applyFont="1" applyFill="1" applyBorder="1" applyAlignment="1">
      <alignment horizontal="right"/>
    </xf>
    <xf numFmtId="44" fontId="1" fillId="0" borderId="0" xfId="2" applyFont="1" applyFill="1" applyBorder="1" applyAlignment="1">
      <alignment horizontal="center"/>
    </xf>
    <xf numFmtId="0" fontId="2" fillId="0" borderId="14" xfId="0" applyFont="1" applyBorder="1" applyAlignment="1"/>
    <xf numFmtId="0" fontId="2" fillId="0" borderId="4" xfId="0" applyFont="1" applyBorder="1" applyAlignment="1"/>
    <xf numFmtId="0" fontId="2" fillId="0" borderId="3" xfId="0" applyFont="1" applyBorder="1" applyAlignment="1"/>
    <xf numFmtId="44" fontId="2" fillId="5" borderId="28" xfId="2" applyFont="1" applyFill="1" applyBorder="1" applyAlignment="1">
      <alignment horizontal="center"/>
    </xf>
    <xf numFmtId="44" fontId="2" fillId="5" borderId="50" xfId="2" applyFont="1" applyFill="1" applyBorder="1" applyAlignment="1">
      <alignment horizontal="center"/>
    </xf>
    <xf numFmtId="44" fontId="2" fillId="5" borderId="51" xfId="2" applyFont="1" applyFill="1" applyBorder="1" applyAlignment="1">
      <alignment horizontal="center"/>
    </xf>
    <xf numFmtId="0" fontId="2" fillId="0" borderId="14" xfId="0" applyFont="1" applyBorder="1" applyAlignment="1">
      <alignment horizontal="left" indent="1"/>
    </xf>
    <xf numFmtId="0" fontId="2" fillId="0" borderId="4" xfId="0" applyFont="1" applyBorder="1" applyAlignment="1">
      <alignment horizontal="left" indent="1"/>
    </xf>
    <xf numFmtId="0" fontId="7" fillId="0" borderId="0" xfId="0" applyFont="1" applyAlignment="1">
      <alignment horizontal="left" vertical="top" wrapText="1"/>
    </xf>
    <xf numFmtId="0" fontId="2" fillId="0" borderId="2" xfId="0" applyFont="1" applyBorder="1" applyAlignment="1"/>
    <xf numFmtId="0" fontId="2" fillId="0" borderId="0" xfId="0" applyFont="1" applyAlignment="1">
      <alignment horizontal="left"/>
    </xf>
    <xf numFmtId="0" fontId="3" fillId="0" borderId="14" xfId="0" applyFont="1" applyBorder="1" applyAlignment="1">
      <alignment horizontal="left" indent="1"/>
    </xf>
    <xf numFmtId="0" fontId="3" fillId="0" borderId="4" xfId="0" applyFont="1" applyBorder="1" applyAlignment="1">
      <alignment horizontal="left" indent="1"/>
    </xf>
    <xf numFmtId="0" fontId="3" fillId="0" borderId="3" xfId="0" applyFont="1" applyBorder="1" applyAlignment="1">
      <alignment horizontal="left" indent="1"/>
    </xf>
    <xf numFmtId="44" fontId="2" fillId="5" borderId="28" xfId="0" applyNumberFormat="1" applyFont="1" applyFill="1" applyBorder="1" applyAlignment="1">
      <alignment horizontal="center"/>
    </xf>
    <xf numFmtId="44" fontId="2" fillId="5" borderId="50" xfId="0" applyNumberFormat="1" applyFont="1" applyFill="1" applyBorder="1" applyAlignment="1">
      <alignment horizontal="center"/>
    </xf>
    <xf numFmtId="44" fontId="2" fillId="5" borderId="51" xfId="0" applyNumberFormat="1" applyFont="1" applyFill="1" applyBorder="1" applyAlignment="1">
      <alignment horizontal="center"/>
    </xf>
    <xf numFmtId="0" fontId="6" fillId="3" borderId="40" xfId="0" applyFont="1" applyFill="1" applyBorder="1" applyAlignment="1">
      <alignment horizontal="center" vertical="top" wrapText="1"/>
    </xf>
    <xf numFmtId="0" fontId="6" fillId="3" borderId="41" xfId="0" applyFont="1" applyFill="1" applyBorder="1" applyAlignment="1">
      <alignment horizontal="center" vertical="top" wrapText="1"/>
    </xf>
    <xf numFmtId="0" fontId="6" fillId="3" borderId="42" xfId="0" applyFont="1" applyFill="1" applyBorder="1" applyAlignment="1">
      <alignment horizontal="center" vertical="top" wrapText="1"/>
    </xf>
    <xf numFmtId="0" fontId="6" fillId="0" borderId="40" xfId="0" applyFont="1" applyBorder="1" applyAlignment="1">
      <alignment horizontal="center"/>
    </xf>
    <xf numFmtId="0" fontId="6" fillId="0" borderId="42" xfId="0" applyFont="1" applyBorder="1" applyAlignment="1">
      <alignment horizontal="center"/>
    </xf>
    <xf numFmtId="0" fontId="2" fillId="3" borderId="43" xfId="0" applyFont="1" applyFill="1" applyBorder="1" applyAlignment="1">
      <alignment horizontal="center" vertical="top" wrapText="1"/>
    </xf>
    <xf numFmtId="0" fontId="2" fillId="3" borderId="0" xfId="0" applyFont="1" applyFill="1" applyAlignment="1">
      <alignment horizontal="center" vertical="top" wrapText="1"/>
    </xf>
    <xf numFmtId="0" fontId="2" fillId="3" borderId="16" xfId="0" applyFont="1" applyFill="1" applyBorder="1" applyAlignment="1">
      <alignment horizontal="center" vertical="top" wrapText="1"/>
    </xf>
    <xf numFmtId="0" fontId="2" fillId="0" borderId="14" xfId="0" applyFont="1" applyBorder="1" applyAlignment="1">
      <alignment horizontal="left"/>
    </xf>
    <xf numFmtId="0" fontId="2" fillId="0" borderId="4" xfId="0" applyFont="1" applyBorder="1" applyAlignment="1">
      <alignment horizontal="left"/>
    </xf>
    <xf numFmtId="0" fontId="2" fillId="0" borderId="3" xfId="0" applyFont="1" applyBorder="1" applyAlignment="1">
      <alignment horizontal="left"/>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16" fillId="6" borderId="0" xfId="0" applyFont="1" applyFill="1" applyAlignment="1">
      <alignment horizontal="center"/>
    </xf>
    <xf numFmtId="0" fontId="2" fillId="0" borderId="22" xfId="0" applyFont="1" applyBorder="1" applyAlignment="1">
      <alignment horizontal="left"/>
    </xf>
    <xf numFmtId="0" fontId="2" fillId="0" borderId="16" xfId="0" applyFont="1" applyBorder="1" applyAlignment="1">
      <alignment horizontal="left"/>
    </xf>
    <xf numFmtId="0" fontId="2" fillId="0" borderId="14" xfId="0" applyFont="1" applyBorder="1" applyAlignment="1">
      <alignment horizontal="center"/>
    </xf>
    <xf numFmtId="0" fontId="2" fillId="0" borderId="4"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6" fillId="0" borderId="44" xfId="0" applyFont="1" applyBorder="1" applyAlignment="1">
      <alignment horizontal="center"/>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13" xfId="0" applyFont="1" applyFill="1" applyBorder="1" applyAlignment="1">
      <alignment horizontal="left" vertical="top"/>
    </xf>
    <xf numFmtId="0" fontId="4" fillId="5" borderId="24" xfId="0" applyFont="1" applyFill="1" applyBorder="1" applyAlignment="1">
      <alignment horizontal="left" vertical="top"/>
    </xf>
    <xf numFmtId="0" fontId="0" fillId="5" borderId="0" xfId="0" applyFill="1" applyAlignment="1">
      <alignment horizontal="left" vertical="top"/>
    </xf>
    <xf numFmtId="0" fontId="0" fillId="5" borderId="35" xfId="0" applyFill="1" applyBorder="1" applyAlignment="1">
      <alignment horizontal="left" vertical="top"/>
    </xf>
    <xf numFmtId="0" fontId="0" fillId="5" borderId="24" xfId="0" applyFill="1" applyBorder="1" applyAlignment="1">
      <alignment horizontal="left" vertical="top"/>
    </xf>
    <xf numFmtId="0" fontId="0" fillId="5" borderId="7" xfId="0" applyFill="1" applyBorder="1" applyAlignment="1">
      <alignment horizontal="left" vertical="top"/>
    </xf>
    <xf numFmtId="0" fontId="0" fillId="5" borderId="8" xfId="0" applyFill="1" applyBorder="1" applyAlignment="1">
      <alignment horizontal="left" vertical="top"/>
    </xf>
    <xf numFmtId="0" fontId="0" fillId="5" borderId="25" xfId="0" applyFill="1" applyBorder="1" applyAlignment="1">
      <alignment horizontal="left" vertical="top"/>
    </xf>
    <xf numFmtId="0" fontId="4" fillId="0" borderId="27" xfId="0" applyFont="1" applyBorder="1" applyAlignment="1">
      <alignment horizontal="left" wrapText="1"/>
    </xf>
    <xf numFmtId="0" fontId="0" fillId="0" borderId="18" xfId="0" applyBorder="1" applyAlignment="1">
      <alignment horizontal="left" wrapText="1"/>
    </xf>
    <xf numFmtId="0" fontId="0" fillId="0" borderId="49" xfId="0" applyBorder="1" applyAlignment="1">
      <alignment horizontal="left" wrapText="1"/>
    </xf>
    <xf numFmtId="0" fontId="4" fillId="5" borderId="24" xfId="0" applyFont="1" applyFill="1" applyBorder="1" applyAlignment="1">
      <alignment horizontal="center" vertical="center" wrapText="1"/>
    </xf>
    <xf numFmtId="0" fontId="0" fillId="5" borderId="0" xfId="0" applyFill="1" applyAlignment="1">
      <alignment horizontal="center" vertical="center" wrapText="1"/>
    </xf>
    <xf numFmtId="0" fontId="0" fillId="5" borderId="35"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0" fontId="0" fillId="5" borderId="25" xfId="0" applyFill="1" applyBorder="1" applyAlignment="1">
      <alignment horizontal="center" vertical="center" wrapText="1"/>
    </xf>
    <xf numFmtId="0" fontId="5" fillId="3" borderId="43" xfId="0" applyFont="1" applyFill="1" applyBorder="1" applyAlignment="1">
      <alignment horizontal="left" vertical="top" wrapText="1"/>
    </xf>
    <xf numFmtId="0" fontId="5" fillId="3" borderId="0" xfId="0" applyFont="1" applyFill="1" applyAlignment="1">
      <alignment horizontal="left" vertical="top" wrapText="1"/>
    </xf>
    <xf numFmtId="0" fontId="5" fillId="3" borderId="16" xfId="0" applyFont="1" applyFill="1" applyBorder="1" applyAlignment="1">
      <alignment horizontal="left" vertical="top" wrapText="1"/>
    </xf>
    <xf numFmtId="0" fontId="2" fillId="0" borderId="2" xfId="0" applyFont="1" applyBorder="1" applyAlignment="1">
      <alignment horizontal="right"/>
    </xf>
    <xf numFmtId="0" fontId="2" fillId="0" borderId="4" xfId="0" applyFont="1" applyBorder="1" applyAlignment="1">
      <alignment horizontal="right"/>
    </xf>
    <xf numFmtId="0" fontId="2" fillId="0" borderId="5" xfId="0" applyFont="1" applyBorder="1" applyAlignment="1">
      <alignment horizontal="right"/>
    </xf>
    <xf numFmtId="0" fontId="2" fillId="0" borderId="6" xfId="0" applyFont="1" applyBorder="1" applyAlignment="1">
      <alignment horizontal="right"/>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13" xfId="0" applyFont="1" applyBorder="1" applyAlignment="1">
      <alignment horizontal="center" vertical="top"/>
    </xf>
    <xf numFmtId="0" fontId="6" fillId="0" borderId="47" xfId="0" applyFont="1" applyBorder="1" applyAlignment="1">
      <alignment horizontal="center"/>
    </xf>
    <xf numFmtId="0" fontId="6" fillId="0" borderId="48" xfId="0" applyFont="1" applyBorder="1" applyAlignment="1">
      <alignment horizontal="center"/>
    </xf>
    <xf numFmtId="0" fontId="2" fillId="5" borderId="2" xfId="0" applyFont="1" applyFill="1" applyBorder="1" applyAlignment="1">
      <alignment horizontal="left" vertical="center"/>
    </xf>
    <xf numFmtId="0" fontId="2" fillId="5" borderId="4" xfId="0" applyFont="1" applyFill="1" applyBorder="1" applyAlignment="1">
      <alignment horizontal="left" vertical="center"/>
    </xf>
    <xf numFmtId="0" fontId="2" fillId="5" borderId="3" xfId="0" applyFont="1" applyFill="1" applyBorder="1" applyAlignment="1">
      <alignment horizontal="left"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25" xfId="0" applyFill="1" applyBorder="1" applyAlignment="1">
      <alignment horizontal="center" vertical="center"/>
    </xf>
    <xf numFmtId="0" fontId="2" fillId="0" borderId="52" xfId="0" applyFont="1" applyBorder="1" applyAlignment="1">
      <alignment horizontal="center" vertical="center"/>
    </xf>
    <xf numFmtId="0" fontId="2" fillId="0" borderId="41" xfId="0" applyFont="1" applyBorder="1" applyAlignment="1">
      <alignment horizontal="center" vertical="center"/>
    </xf>
    <xf numFmtId="0" fontId="2" fillId="0" borderId="34" xfId="0" applyFont="1" applyBorder="1" applyAlignment="1">
      <alignment horizontal="center" vertical="center"/>
    </xf>
    <xf numFmtId="44" fontId="2" fillId="4" borderId="28" xfId="2" applyFont="1" applyFill="1" applyBorder="1" applyAlignment="1">
      <alignment horizontal="center"/>
    </xf>
    <xf numFmtId="44" fontId="2" fillId="4" borderId="50" xfId="2" applyFont="1" applyFill="1" applyBorder="1" applyAlignment="1">
      <alignment horizontal="center"/>
    </xf>
    <xf numFmtId="44" fontId="2" fillId="4" borderId="51" xfId="2" applyFont="1" applyFill="1" applyBorder="1" applyAlignment="1">
      <alignment horizontal="center"/>
    </xf>
    <xf numFmtId="0" fontId="10" fillId="3" borderId="54" xfId="0" applyFont="1" applyFill="1" applyBorder="1" applyAlignment="1">
      <alignment horizontal="center" vertical="top" wrapText="1"/>
    </xf>
    <xf numFmtId="0" fontId="10" fillId="3" borderId="6" xfId="0" applyFont="1" applyFill="1" applyBorder="1" applyAlignment="1">
      <alignment horizontal="center" vertical="top" wrapText="1"/>
    </xf>
    <xf numFmtId="0" fontId="10" fillId="3" borderId="43" xfId="0" applyFont="1" applyFill="1" applyBorder="1" applyAlignment="1">
      <alignment horizontal="center" vertical="top" wrapText="1"/>
    </xf>
    <xf numFmtId="0" fontId="10" fillId="3" borderId="0" xfId="0" applyFont="1" applyFill="1" applyAlignment="1">
      <alignment horizontal="center" vertical="top" wrapText="1"/>
    </xf>
    <xf numFmtId="164" fontId="2" fillId="4" borderId="28" xfId="2" applyNumberFormat="1" applyFont="1" applyFill="1" applyBorder="1" applyAlignment="1">
      <alignment horizontal="center"/>
    </xf>
    <xf numFmtId="164" fontId="2" fillId="4" borderId="50" xfId="2" applyNumberFormat="1" applyFont="1" applyFill="1" applyBorder="1" applyAlignment="1">
      <alignment horizontal="center"/>
    </xf>
    <xf numFmtId="164" fontId="2" fillId="4" borderId="51" xfId="2" applyNumberFormat="1" applyFont="1" applyFill="1" applyBorder="1" applyAlignment="1">
      <alignment horizontal="center"/>
    </xf>
    <xf numFmtId="0" fontId="4" fillId="0" borderId="0" xfId="0" applyFont="1" applyAlignment="1">
      <alignment horizontal="left" wrapText="1"/>
    </xf>
    <xf numFmtId="0" fontId="0" fillId="0" borderId="2" xfId="0" applyBorder="1" applyAlignment="1"/>
    <xf numFmtId="0" fontId="0" fillId="0" borderId="4" xfId="0" applyBorder="1" applyAlignment="1"/>
    <xf numFmtId="0" fontId="0" fillId="0" borderId="3" xfId="0" applyBorder="1" applyAlignment="1"/>
    <xf numFmtId="0" fontId="0" fillId="0" borderId="2" xfId="0" applyBorder="1" applyAlignment="1">
      <alignment wrapText="1"/>
    </xf>
    <xf numFmtId="0" fontId="0" fillId="0" borderId="4" xfId="0" applyBorder="1" applyAlignment="1">
      <alignment wrapText="1"/>
    </xf>
    <xf numFmtId="0" fontId="0" fillId="0" borderId="3" xfId="0" applyBorder="1" applyAlignment="1">
      <alignment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9" fillId="0" borderId="2" xfId="0" applyFont="1" applyBorder="1" applyAlignment="1">
      <alignment wrapText="1"/>
    </xf>
    <xf numFmtId="0" fontId="9" fillId="0" borderId="4" xfId="0" applyFont="1" applyBorder="1" applyAlignment="1">
      <alignment wrapText="1"/>
    </xf>
    <xf numFmtId="0" fontId="9" fillId="0" borderId="3" xfId="0" applyFont="1" applyBorder="1" applyAlignment="1">
      <alignment wrapText="1"/>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4" fillId="0" borderId="2" xfId="0" applyFont="1" applyBorder="1" applyAlignment="1">
      <alignment wrapText="1"/>
    </xf>
    <xf numFmtId="0" fontId="9" fillId="0" borderId="0" xfId="0" applyFont="1" applyAlignment="1">
      <alignment horizontal="left" wrapText="1"/>
    </xf>
    <xf numFmtId="0" fontId="2" fillId="5" borderId="28" xfId="4" applyFont="1" applyFill="1" applyBorder="1" applyAlignment="1">
      <alignment horizontal="center"/>
    </xf>
    <xf numFmtId="0" fontId="2" fillId="5" borderId="50" xfId="4" applyFont="1" applyFill="1" applyBorder="1" applyAlignment="1">
      <alignment horizontal="center"/>
    </xf>
    <xf numFmtId="0" fontId="2" fillId="5" borderId="51" xfId="4" applyFont="1" applyFill="1" applyBorder="1" applyAlignment="1">
      <alignment horizontal="center"/>
    </xf>
    <xf numFmtId="44" fontId="2" fillId="4" borderId="28" xfId="3" applyFont="1" applyFill="1" applyBorder="1" applyAlignment="1">
      <alignment horizontal="center"/>
    </xf>
    <xf numFmtId="44" fontId="2" fillId="4" borderId="50" xfId="3" applyFont="1" applyFill="1" applyBorder="1" applyAlignment="1">
      <alignment horizontal="center"/>
    </xf>
    <xf numFmtId="44" fontId="2" fillId="4" borderId="51" xfId="3" applyFont="1" applyFill="1" applyBorder="1" applyAlignment="1">
      <alignment horizontal="center"/>
    </xf>
    <xf numFmtId="164" fontId="2" fillId="4" borderId="28" xfId="3" applyNumberFormat="1" applyFont="1" applyFill="1" applyBorder="1" applyAlignment="1">
      <alignment horizontal="center"/>
    </xf>
    <xf numFmtId="164" fontId="2" fillId="4" borderId="50" xfId="3" applyNumberFormat="1" applyFont="1" applyFill="1" applyBorder="1" applyAlignment="1">
      <alignment horizontal="center"/>
    </xf>
    <xf numFmtId="164" fontId="2" fillId="4" borderId="51" xfId="3" applyNumberFormat="1" applyFont="1" applyFill="1" applyBorder="1" applyAlignment="1">
      <alignment horizontal="center"/>
    </xf>
    <xf numFmtId="44" fontId="2" fillId="5" borderId="28" xfId="4" applyNumberFormat="1" applyFont="1" applyFill="1" applyBorder="1" applyAlignment="1">
      <alignment horizontal="center"/>
    </xf>
    <xf numFmtId="44" fontId="2" fillId="5" borderId="50" xfId="4" applyNumberFormat="1" applyFont="1" applyFill="1" applyBorder="1" applyAlignment="1">
      <alignment horizontal="center"/>
    </xf>
    <xf numFmtId="44" fontId="2" fillId="5" borderId="51" xfId="4" applyNumberFormat="1" applyFont="1" applyFill="1" applyBorder="1" applyAlignment="1">
      <alignment horizontal="center"/>
    </xf>
    <xf numFmtId="44" fontId="2" fillId="4" borderId="5" xfId="3" applyFont="1" applyFill="1" applyBorder="1" applyAlignment="1">
      <alignment horizontal="center"/>
    </xf>
    <xf numFmtId="44" fontId="2" fillId="4" borderId="24" xfId="3" applyFont="1" applyFill="1" applyBorder="1" applyAlignment="1">
      <alignment horizontal="center"/>
    </xf>
    <xf numFmtId="44" fontId="12" fillId="5" borderId="28" xfId="4" applyNumberFormat="1" applyFont="1" applyFill="1" applyBorder="1" applyAlignment="1">
      <alignment horizontal="center"/>
    </xf>
    <xf numFmtId="44" fontId="12" fillId="5" borderId="50" xfId="4" applyNumberFormat="1" applyFont="1" applyFill="1" applyBorder="1" applyAlignment="1">
      <alignment horizontal="center"/>
    </xf>
    <xf numFmtId="44" fontId="12" fillId="5" borderId="51" xfId="4" applyNumberFormat="1" applyFont="1" applyFill="1" applyBorder="1" applyAlignment="1">
      <alignment horizontal="center"/>
    </xf>
    <xf numFmtId="44" fontId="2" fillId="5" borderId="28" xfId="3" applyFont="1" applyFill="1" applyBorder="1" applyAlignment="1">
      <alignment horizontal="center"/>
    </xf>
    <xf numFmtId="44" fontId="2" fillId="5" borderId="50" xfId="3" applyFont="1" applyFill="1" applyBorder="1" applyAlignment="1">
      <alignment horizontal="center"/>
    </xf>
    <xf numFmtId="44" fontId="2" fillId="5" borderId="51" xfId="3" applyFont="1" applyFill="1" applyBorder="1" applyAlignment="1">
      <alignment horizontal="center"/>
    </xf>
    <xf numFmtId="0" fontId="10" fillId="3" borderId="6" xfId="4" applyFont="1" applyFill="1" applyBorder="1" applyAlignment="1">
      <alignment horizontal="center" vertical="top" wrapText="1"/>
    </xf>
    <xf numFmtId="0" fontId="6" fillId="3" borderId="6" xfId="4" applyFont="1" applyFill="1" applyBorder="1" applyAlignment="1">
      <alignment horizontal="center" vertical="top" wrapText="1"/>
    </xf>
    <xf numFmtId="0" fontId="6" fillId="3" borderId="0" xfId="4" applyFont="1" applyFill="1" applyAlignment="1">
      <alignment horizontal="center" vertical="top" wrapText="1"/>
    </xf>
    <xf numFmtId="0" fontId="6" fillId="0" borderId="19" xfId="4" applyFont="1" applyBorder="1" applyAlignment="1">
      <alignment horizontal="center"/>
    </xf>
    <xf numFmtId="0" fontId="6" fillId="0" borderId="20" xfId="4" applyFont="1" applyBorder="1" applyAlignment="1">
      <alignment horizontal="center"/>
    </xf>
    <xf numFmtId="0" fontId="6" fillId="0" borderId="44" xfId="4" applyFont="1" applyBorder="1" applyAlignment="1">
      <alignment horizontal="center"/>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13" xfId="4" applyFont="1" applyFill="1" applyBorder="1" applyAlignment="1">
      <alignment horizontal="left" vertical="top"/>
    </xf>
    <xf numFmtId="0" fontId="4" fillId="4" borderId="24" xfId="4" applyFill="1" applyBorder="1" applyAlignment="1">
      <alignment horizontal="left" vertical="top"/>
    </xf>
    <xf numFmtId="0" fontId="4" fillId="4" borderId="0" xfId="4" applyFill="1" applyAlignment="1">
      <alignment horizontal="left" vertical="top"/>
    </xf>
    <xf numFmtId="0" fontId="4" fillId="4" borderId="35" xfId="4" applyFill="1" applyBorder="1" applyAlignment="1">
      <alignment horizontal="left" vertical="top"/>
    </xf>
    <xf numFmtId="0" fontId="4" fillId="4" borderId="7" xfId="4" applyFill="1" applyBorder="1" applyAlignment="1">
      <alignment horizontal="left" vertical="top"/>
    </xf>
    <xf numFmtId="0" fontId="4" fillId="4" borderId="8" xfId="4" applyFill="1" applyBorder="1" applyAlignment="1">
      <alignment horizontal="left" vertical="top"/>
    </xf>
    <xf numFmtId="0" fontId="4" fillId="4" borderId="25" xfId="4" applyFill="1" applyBorder="1" applyAlignment="1">
      <alignment horizontal="left" vertical="top"/>
    </xf>
    <xf numFmtId="0" fontId="2" fillId="0" borderId="0" xfId="4" applyFont="1" applyAlignment="1">
      <alignment horizontal="center"/>
    </xf>
    <xf numFmtId="0" fontId="2" fillId="0" borderId="16" xfId="4" applyFont="1" applyBorder="1" applyAlignment="1">
      <alignment horizontal="center"/>
    </xf>
    <xf numFmtId="0" fontId="2" fillId="0" borderId="22" xfId="4" applyFont="1" applyBorder="1" applyAlignment="1">
      <alignment horizontal="center"/>
    </xf>
    <xf numFmtId="0" fontId="2" fillId="0" borderId="37" xfId="4" applyFont="1" applyBorder="1" applyAlignment="1">
      <alignment horizontal="center"/>
    </xf>
    <xf numFmtId="0" fontId="11" fillId="0" borderId="0" xfId="0" applyFont="1" applyAlignment="1">
      <alignment horizontal="center"/>
    </xf>
    <xf numFmtId="0" fontId="2" fillId="0" borderId="2" xfId="4" applyFont="1" applyBorder="1" applyAlignment="1">
      <alignment horizontal="left"/>
    </xf>
    <xf numFmtId="0" fontId="2" fillId="0" borderId="4" xfId="4" applyFont="1" applyBorder="1" applyAlignment="1">
      <alignment horizontal="left"/>
    </xf>
    <xf numFmtId="0" fontId="4" fillId="4" borderId="24" xfId="4" applyFill="1" applyBorder="1" applyAlignment="1">
      <alignment horizontal="center" vertical="center" wrapText="1"/>
    </xf>
    <xf numFmtId="0" fontId="4" fillId="4" borderId="0" xfId="4" applyFill="1" applyAlignment="1">
      <alignment horizontal="center" vertical="center" wrapText="1"/>
    </xf>
    <xf numFmtId="0" fontId="4" fillId="4" borderId="35" xfId="4" applyFill="1" applyBorder="1" applyAlignment="1">
      <alignment horizontal="center" vertical="center" wrapText="1"/>
    </xf>
    <xf numFmtId="0" fontId="4" fillId="4" borderId="7" xfId="4" applyFill="1" applyBorder="1" applyAlignment="1">
      <alignment horizontal="center" vertical="center" wrapText="1"/>
    </xf>
    <xf numFmtId="0" fontId="4" fillId="4" borderId="8" xfId="4" applyFill="1" applyBorder="1" applyAlignment="1">
      <alignment horizontal="center" vertical="center" wrapText="1"/>
    </xf>
    <xf numFmtId="0" fontId="4" fillId="4" borderId="25" xfId="4" applyFill="1" applyBorder="1" applyAlignment="1">
      <alignment horizontal="center" vertical="center" wrapText="1"/>
    </xf>
    <xf numFmtId="0" fontId="2" fillId="4" borderId="52" xfId="4" applyFont="1" applyFill="1" applyBorder="1" applyAlignment="1">
      <alignment horizontal="left" vertical="center"/>
    </xf>
    <xf numFmtId="0" fontId="2" fillId="4" borderId="41" xfId="4" applyFont="1" applyFill="1" applyBorder="1" applyAlignment="1">
      <alignment horizontal="left" vertical="center"/>
    </xf>
    <xf numFmtId="0" fontId="2" fillId="4" borderId="34" xfId="4" applyFont="1" applyFill="1" applyBorder="1" applyAlignment="1">
      <alignment horizontal="left" vertical="center"/>
    </xf>
    <xf numFmtId="0" fontId="4" fillId="4" borderId="7" xfId="4" applyFill="1" applyBorder="1" applyAlignment="1">
      <alignment horizontal="left" vertical="center"/>
    </xf>
    <xf numFmtId="0" fontId="4" fillId="4" borderId="8" xfId="4" applyFill="1" applyBorder="1" applyAlignment="1">
      <alignment horizontal="left" vertical="center"/>
    </xf>
    <xf numFmtId="0" fontId="4" fillId="4" borderId="25" xfId="4" applyFill="1" applyBorder="1" applyAlignment="1">
      <alignment horizontal="left" vertical="center"/>
    </xf>
    <xf numFmtId="0" fontId="2" fillId="0" borderId="52" xfId="4" applyFont="1" applyBorder="1" applyAlignment="1">
      <alignment horizontal="center" vertical="center"/>
    </xf>
    <xf numFmtId="0" fontId="2" fillId="0" borderId="41" xfId="4" applyFont="1" applyBorder="1" applyAlignment="1">
      <alignment horizontal="center" vertical="center"/>
    </xf>
    <xf numFmtId="0" fontId="2" fillId="0" borderId="34" xfId="4" applyFont="1" applyBorder="1" applyAlignment="1">
      <alignment horizontal="center" vertical="center"/>
    </xf>
    <xf numFmtId="0" fontId="6" fillId="0" borderId="40" xfId="4" applyFont="1" applyBorder="1" applyAlignment="1">
      <alignment horizontal="center"/>
    </xf>
    <xf numFmtId="0" fontId="6" fillId="0" borderId="42" xfId="4" applyFont="1" applyBorder="1" applyAlignment="1">
      <alignment horizontal="center"/>
    </xf>
    <xf numFmtId="0" fontId="6" fillId="3" borderId="40" xfId="4" applyFont="1" applyFill="1" applyBorder="1" applyAlignment="1">
      <alignment horizontal="center" vertical="top" wrapText="1"/>
    </xf>
    <xf numFmtId="0" fontId="6" fillId="3" borderId="41" xfId="4" applyFont="1" applyFill="1" applyBorder="1" applyAlignment="1">
      <alignment horizontal="center" vertical="top" wrapText="1"/>
    </xf>
    <xf numFmtId="0" fontId="6" fillId="3" borderId="42" xfId="4" applyFont="1" applyFill="1" applyBorder="1" applyAlignment="1">
      <alignment horizontal="center" vertical="top" wrapText="1"/>
    </xf>
    <xf numFmtId="0" fontId="6" fillId="0" borderId="47" xfId="4" applyFont="1" applyBorder="1" applyAlignment="1">
      <alignment horizontal="center"/>
    </xf>
    <xf numFmtId="0" fontId="6" fillId="0" borderId="48" xfId="4" applyFont="1" applyBorder="1" applyAlignment="1">
      <alignment horizontal="center"/>
    </xf>
    <xf numFmtId="0" fontId="4" fillId="0" borderId="27" xfId="4" applyBorder="1" applyAlignment="1">
      <alignment horizontal="left" wrapText="1"/>
    </xf>
    <xf numFmtId="0" fontId="4" fillId="0" borderId="18" xfId="4" applyBorder="1" applyAlignment="1">
      <alignment horizontal="left" wrapText="1"/>
    </xf>
    <xf numFmtId="0" fontId="4" fillId="0" borderId="49" xfId="4" applyBorder="1" applyAlignment="1">
      <alignment horizontal="left" wrapText="1"/>
    </xf>
    <xf numFmtId="0" fontId="2" fillId="5" borderId="2" xfId="4" applyFont="1" applyFill="1" applyBorder="1" applyAlignment="1">
      <alignment horizontal="center" wrapText="1"/>
    </xf>
    <xf numFmtId="0" fontId="2" fillId="5" borderId="3" xfId="4" applyFont="1" applyFill="1" applyBorder="1" applyAlignment="1">
      <alignment horizontal="center" wrapText="1"/>
    </xf>
    <xf numFmtId="0" fontId="5" fillId="3" borderId="43" xfId="4" applyFont="1" applyFill="1" applyBorder="1" applyAlignment="1">
      <alignment horizontal="left" vertical="top" wrapText="1"/>
    </xf>
    <xf numFmtId="0" fontId="5" fillId="3" borderId="0" xfId="4" applyFont="1" applyFill="1" applyAlignment="1">
      <alignment horizontal="left" vertical="top" wrapText="1"/>
    </xf>
    <xf numFmtId="0" fontId="5" fillId="3" borderId="16" xfId="4" applyFont="1" applyFill="1" applyBorder="1" applyAlignment="1">
      <alignment horizontal="left" vertical="top" wrapText="1"/>
    </xf>
    <xf numFmtId="0" fontId="2" fillId="0" borderId="14" xfId="4" applyFont="1" applyBorder="1" applyAlignment="1"/>
    <xf numFmtId="0" fontId="2" fillId="0" borderId="4" xfId="4" applyFont="1" applyBorder="1" applyAlignment="1"/>
    <xf numFmtId="0" fontId="2" fillId="4" borderId="14" xfId="4" applyFont="1" applyFill="1" applyBorder="1" applyAlignment="1">
      <alignment horizontal="left" indent="1"/>
    </xf>
    <xf numFmtId="0" fontId="2" fillId="4" borderId="4" xfId="4" applyFont="1" applyFill="1" applyBorder="1" applyAlignment="1">
      <alignment horizontal="left" indent="1"/>
    </xf>
    <xf numFmtId="0" fontId="2" fillId="0" borderId="14" xfId="4" applyFont="1" applyBorder="1" applyAlignment="1">
      <alignment horizontal="left" indent="1"/>
    </xf>
    <xf numFmtId="0" fontId="2" fillId="0" borderId="4" xfId="4" applyFont="1" applyBorder="1" applyAlignment="1">
      <alignment horizontal="left" indent="1"/>
    </xf>
    <xf numFmtId="0" fontId="3" fillId="0" borderId="14" xfId="4" applyFont="1" applyBorder="1" applyAlignment="1">
      <alignment horizontal="left" indent="1"/>
    </xf>
    <xf numFmtId="0" fontId="3" fillId="0" borderId="4" xfId="4" applyFont="1" applyBorder="1" applyAlignment="1">
      <alignment horizontal="left" indent="1"/>
    </xf>
    <xf numFmtId="0" fontId="3" fillId="0" borderId="3" xfId="4" applyFont="1" applyBorder="1" applyAlignment="1">
      <alignment horizontal="left" indent="1"/>
    </xf>
    <xf numFmtId="0" fontId="2" fillId="4" borderId="14" xfId="4" applyFont="1" applyFill="1" applyBorder="1" applyAlignment="1"/>
    <xf numFmtId="0" fontId="2" fillId="4" borderId="4" xfId="4" applyFont="1" applyFill="1" applyBorder="1" applyAlignment="1"/>
    <xf numFmtId="0" fontId="2" fillId="4" borderId="3" xfId="4" applyFont="1" applyFill="1" applyBorder="1" applyAlignment="1"/>
    <xf numFmtId="0" fontId="2" fillId="3" borderId="43" xfId="4" applyFont="1" applyFill="1" applyBorder="1" applyAlignment="1">
      <alignment horizontal="center" vertical="top" wrapText="1"/>
    </xf>
    <xf numFmtId="0" fontId="2" fillId="3" borderId="0" xfId="4" applyFont="1" applyFill="1" applyAlignment="1">
      <alignment horizontal="center" vertical="top" wrapText="1"/>
    </xf>
    <xf numFmtId="0" fontId="2" fillId="3" borderId="16" xfId="4" applyFont="1" applyFill="1" applyBorder="1" applyAlignment="1">
      <alignment horizontal="center" vertical="top" wrapText="1"/>
    </xf>
    <xf numFmtId="0" fontId="7" fillId="0" borderId="0" xfId="4" applyFont="1" applyAlignment="1">
      <alignment horizontal="left" vertical="top" wrapText="1"/>
    </xf>
    <xf numFmtId="0" fontId="2" fillId="0" borderId="5" xfId="4" applyFont="1" applyBorder="1" applyAlignment="1">
      <alignment horizontal="left"/>
    </xf>
    <xf numFmtId="0" fontId="2" fillId="0" borderId="6" xfId="4" applyFont="1" applyBorder="1" applyAlignment="1">
      <alignment horizontal="left"/>
    </xf>
    <xf numFmtId="44" fontId="2" fillId="4" borderId="13" xfId="3" applyFont="1" applyFill="1" applyBorder="1" applyAlignment="1">
      <alignment horizontal="center"/>
    </xf>
    <xf numFmtId="44" fontId="2" fillId="4" borderId="35" xfId="3" applyFont="1" applyFill="1" applyBorder="1" applyAlignment="1">
      <alignment horizontal="center"/>
    </xf>
    <xf numFmtId="44" fontId="2" fillId="4" borderId="25" xfId="3" applyFont="1" applyFill="1" applyBorder="1" applyAlignment="1">
      <alignment horizontal="center"/>
    </xf>
    <xf numFmtId="0" fontId="4" fillId="0" borderId="2" xfId="0" applyFont="1"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9" fillId="0" borderId="33" xfId="0" applyFont="1" applyBorder="1" applyAlignment="1">
      <alignment wrapText="1"/>
    </xf>
    <xf numFmtId="0" fontId="9" fillId="0" borderId="20" xfId="0" applyFont="1" applyBorder="1" applyAlignment="1">
      <alignment wrapText="1"/>
    </xf>
    <xf numFmtId="0" fontId="9" fillId="0" borderId="44" xfId="0" applyFont="1" applyBorder="1" applyAlignment="1">
      <alignment wrapText="1"/>
    </xf>
    <xf numFmtId="0" fontId="4" fillId="0" borderId="7" xfId="0" applyFont="1" applyBorder="1" applyAlignment="1">
      <alignment wrapText="1"/>
    </xf>
    <xf numFmtId="0" fontId="0" fillId="0" borderId="8" xfId="0" applyBorder="1" applyAlignment="1">
      <alignment wrapText="1"/>
    </xf>
    <xf numFmtId="0" fontId="0" fillId="0" borderId="25" xfId="0" applyBorder="1" applyAlignment="1">
      <alignment wrapText="1"/>
    </xf>
    <xf numFmtId="0" fontId="0" fillId="0" borderId="5" xfId="0" applyBorder="1" applyAlignment="1">
      <alignment horizontal="center"/>
    </xf>
    <xf numFmtId="0" fontId="0" fillId="0" borderId="6" xfId="0" applyBorder="1" applyAlignment="1">
      <alignment horizontal="center"/>
    </xf>
    <xf numFmtId="0" fontId="0" fillId="0" borderId="13" xfId="0" applyBorder="1" applyAlignment="1">
      <alignment horizontal="center"/>
    </xf>
  </cellXfs>
  <cellStyles count="7">
    <cellStyle name="Comma" xfId="1" builtinId="3"/>
    <cellStyle name="Currency" xfId="2" builtinId="4"/>
    <cellStyle name="Currency 2" xfId="3"/>
    <cellStyle name="Normal" xfId="0" builtinId="0"/>
    <cellStyle name="Normal 2" xfId="4"/>
    <cellStyle name="Percent" xfId="5" builtinId="5"/>
    <cellStyle name="Percent 2" xfId="6"/>
  </cellStyles>
  <dxfs count="75">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29392</xdr:colOff>
      <xdr:row>6</xdr:row>
      <xdr:rowOff>151039</xdr:rowOff>
    </xdr:from>
    <xdr:to>
      <xdr:col>21</xdr:col>
      <xdr:colOff>0</xdr:colOff>
      <xdr:row>7</xdr:row>
      <xdr:rowOff>141729</xdr:rowOff>
    </xdr:to>
    <xdr:sp macro="" textlink="">
      <xdr:nvSpPr>
        <xdr:cNvPr id="2" name="Left Brace 1">
          <a:extLst>
            <a:ext uri="{FF2B5EF4-FFF2-40B4-BE49-F238E27FC236}">
              <a16:creationId xmlns:a16="http://schemas.microsoft.com/office/drawing/2014/main" xmlns="" id="{00000000-0008-0000-0000-000002000000}"/>
            </a:ext>
          </a:extLst>
        </xdr:cNvPr>
        <xdr:cNvSpPr/>
      </xdr:nvSpPr>
      <xdr:spPr>
        <a:xfrm rot="5400000">
          <a:off x="11658600" y="-1719943"/>
          <a:ext cx="163286" cy="601980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6532</xdr:colOff>
      <xdr:row>6</xdr:row>
      <xdr:rowOff>166279</xdr:rowOff>
    </xdr:from>
    <xdr:to>
      <xdr:col>20</xdr:col>
      <xdr:colOff>733421</xdr:colOff>
      <xdr:row>7</xdr:row>
      <xdr:rowOff>147603</xdr:rowOff>
    </xdr:to>
    <xdr:sp macro="" textlink="">
      <xdr:nvSpPr>
        <xdr:cNvPr id="2" name="Left Brace 1">
          <a:extLst>
            <a:ext uri="{FF2B5EF4-FFF2-40B4-BE49-F238E27FC236}">
              <a16:creationId xmlns:a16="http://schemas.microsoft.com/office/drawing/2014/main" xmlns="" id="{00000000-0008-0000-0500-000002000000}"/>
            </a:ext>
          </a:extLst>
        </xdr:cNvPr>
        <xdr:cNvSpPr/>
      </xdr:nvSpPr>
      <xdr:spPr>
        <a:xfrm rot="5400000">
          <a:off x="10629356" y="-1680210"/>
          <a:ext cx="167640" cy="6005648"/>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D96"/>
  <sheetViews>
    <sheetView tabSelected="1" zoomScale="145" zoomScaleNormal="145" workbookViewId="0">
      <pane xSplit="11" ySplit="13" topLeftCell="L14" activePane="bottomRight" state="frozen"/>
      <selection pane="topRight" activeCell="H44" sqref="H44"/>
      <selection pane="bottomLeft" activeCell="H44" sqref="H44"/>
      <selection pane="bottomRight" activeCell="BF21" sqref="BF21"/>
    </sheetView>
  </sheetViews>
  <sheetFormatPr defaultColWidth="9.140625" defaultRowHeight="12" outlineLevelCol="1" x14ac:dyDescent="0.2"/>
  <cols>
    <col min="1" max="7" width="9.140625" style="2"/>
    <col min="8" max="8" width="13" style="2" customWidth="1"/>
    <col min="9" max="9" width="13.28515625" style="2" customWidth="1"/>
    <col min="10" max="10" width="14.140625" style="2" customWidth="1"/>
    <col min="11" max="11" width="14.5703125" style="2" customWidth="1"/>
    <col min="12" max="12" width="14.85546875" style="2" bestFit="1" customWidth="1"/>
    <col min="13" max="13" width="10.28515625" style="2" customWidth="1"/>
    <col min="14" max="14" width="0" style="2" hidden="1" customWidth="1"/>
    <col min="15" max="15" width="13" style="2" hidden="1" customWidth="1"/>
    <col min="16" max="16" width="11" style="2" hidden="1" customWidth="1"/>
    <col min="17" max="18" width="11.7109375" style="2" hidden="1" customWidth="1"/>
    <col min="19" max="19" width="10.85546875" style="2" hidden="1" customWidth="1"/>
    <col min="20" max="20" width="11.7109375" style="2" hidden="1" customWidth="1"/>
    <col min="21" max="21" width="10.85546875" style="2" hidden="1" customWidth="1"/>
    <col min="22" max="53" width="9.140625" style="2" hidden="1" customWidth="1" outlineLevel="1"/>
    <col min="54" max="54" width="13" style="2" hidden="1" customWidth="1" collapsed="1"/>
    <col min="55" max="55" width="14.85546875" style="2" hidden="1" customWidth="1"/>
    <col min="56" max="56" width="12.7109375" style="2" hidden="1" customWidth="1"/>
    <col min="57" max="16384" width="9.140625" style="2"/>
  </cols>
  <sheetData>
    <row r="1" spans="1:56" ht="30" customHeight="1" thickBot="1" x14ac:dyDescent="0.25">
      <c r="A1" s="253" t="s">
        <v>0</v>
      </c>
      <c r="B1" s="331" t="s">
        <v>1</v>
      </c>
      <c r="C1" s="332"/>
      <c r="D1" s="332"/>
      <c r="E1" s="332"/>
      <c r="F1" s="332"/>
      <c r="G1" s="332"/>
      <c r="H1" s="332"/>
      <c r="I1" s="332"/>
      <c r="J1" s="332"/>
      <c r="K1" s="332"/>
      <c r="L1" s="333"/>
      <c r="O1" s="195" t="s">
        <v>2</v>
      </c>
      <c r="P1" s="196"/>
      <c r="Q1" s="196"/>
      <c r="R1" s="196"/>
      <c r="S1" s="196"/>
      <c r="T1" s="197"/>
    </row>
    <row r="2" spans="1:56" ht="15.75" customHeight="1" x14ac:dyDescent="0.2">
      <c r="A2" s="36">
        <v>2</v>
      </c>
      <c r="B2" s="372" t="s">
        <v>3</v>
      </c>
      <c r="C2" s="373"/>
      <c r="D2" s="373"/>
      <c r="E2" s="373"/>
      <c r="F2" s="373"/>
      <c r="G2" s="373"/>
      <c r="H2" s="373"/>
      <c r="I2" s="373"/>
      <c r="J2" s="373"/>
      <c r="K2" s="373"/>
      <c r="L2" s="374"/>
      <c r="O2" s="269" t="s">
        <v>4</v>
      </c>
      <c r="P2" s="306" t="s">
        <v>5</v>
      </c>
      <c r="Q2" s="306"/>
      <c r="R2" s="306"/>
      <c r="S2" s="306"/>
      <c r="T2" s="328"/>
    </row>
    <row r="3" spans="1:56" ht="15.95" customHeight="1" x14ac:dyDescent="0.2">
      <c r="A3" s="36">
        <v>3</v>
      </c>
      <c r="B3" s="366" t="s">
        <v>6</v>
      </c>
      <c r="C3" s="367"/>
      <c r="D3" s="367"/>
      <c r="E3" s="367"/>
      <c r="F3" s="367"/>
      <c r="G3" s="367"/>
      <c r="H3" s="368"/>
      <c r="I3" s="369" t="s">
        <v>7</v>
      </c>
      <c r="J3" s="370"/>
      <c r="K3" s="370"/>
      <c r="L3" s="371"/>
      <c r="N3" s="47"/>
      <c r="O3" s="270" t="s">
        <v>4</v>
      </c>
      <c r="P3" s="306" t="s">
        <v>8</v>
      </c>
      <c r="Q3" s="306"/>
      <c r="R3" s="306"/>
      <c r="S3" s="306"/>
      <c r="T3" s="328"/>
    </row>
    <row r="4" spans="1:56" ht="12.75" x14ac:dyDescent="0.2">
      <c r="A4" s="36">
        <v>4</v>
      </c>
      <c r="B4" s="334" t="s">
        <v>9</v>
      </c>
      <c r="C4" s="335"/>
      <c r="D4" s="335"/>
      <c r="E4" s="335"/>
      <c r="F4" s="335"/>
      <c r="G4" s="335"/>
      <c r="H4" s="336"/>
      <c r="I4" s="361" t="s">
        <v>10</v>
      </c>
      <c r="J4" s="362"/>
      <c r="K4" s="362"/>
      <c r="L4" s="363"/>
      <c r="N4" s="48"/>
      <c r="O4" s="198" t="s">
        <v>11</v>
      </c>
      <c r="P4" s="306" t="s">
        <v>12</v>
      </c>
      <c r="Q4" s="306"/>
      <c r="R4" s="271"/>
      <c r="S4" s="271"/>
      <c r="T4" s="272"/>
    </row>
    <row r="5" spans="1:56" ht="12.75" customHeight="1" thickBot="1" x14ac:dyDescent="0.25">
      <c r="A5" s="36">
        <v>5</v>
      </c>
      <c r="B5" s="337" t="s">
        <v>13</v>
      </c>
      <c r="C5" s="338"/>
      <c r="D5" s="338"/>
      <c r="E5" s="338"/>
      <c r="F5" s="338"/>
      <c r="G5" s="338"/>
      <c r="H5" s="339"/>
      <c r="I5" s="347"/>
      <c r="J5" s="348"/>
      <c r="K5" s="348"/>
      <c r="L5" s="349"/>
      <c r="N5" s="49"/>
      <c r="O5" s="199" t="s">
        <v>11</v>
      </c>
      <c r="P5" s="327" t="s">
        <v>14</v>
      </c>
      <c r="Q5" s="327"/>
      <c r="R5" s="273"/>
      <c r="S5" s="273"/>
      <c r="T5" s="274"/>
    </row>
    <row r="6" spans="1:56" ht="12.75" customHeight="1" x14ac:dyDescent="0.2">
      <c r="A6" s="36">
        <v>6</v>
      </c>
      <c r="B6" s="340"/>
      <c r="C6" s="338"/>
      <c r="D6" s="338"/>
      <c r="E6" s="338"/>
      <c r="F6" s="338"/>
      <c r="G6" s="338"/>
      <c r="H6" s="339"/>
      <c r="I6" s="350"/>
      <c r="J6" s="348"/>
      <c r="K6" s="348"/>
      <c r="L6" s="349"/>
      <c r="N6" s="32"/>
    </row>
    <row r="7" spans="1:56" ht="13.5" x14ac:dyDescent="0.25">
      <c r="A7" s="36">
        <v>7</v>
      </c>
      <c r="B7" s="340"/>
      <c r="C7" s="338"/>
      <c r="D7" s="338"/>
      <c r="E7" s="338"/>
      <c r="F7" s="338"/>
      <c r="G7" s="338"/>
      <c r="H7" s="339"/>
      <c r="I7" s="351"/>
      <c r="J7" s="352"/>
      <c r="K7" s="352"/>
      <c r="L7" s="353"/>
      <c r="N7" s="326" t="s">
        <v>15</v>
      </c>
      <c r="O7" s="326"/>
      <c r="P7" s="326"/>
      <c r="Q7" s="326"/>
      <c r="R7" s="326"/>
      <c r="S7" s="326"/>
      <c r="T7" s="326"/>
    </row>
    <row r="8" spans="1:56" ht="12.75" x14ac:dyDescent="0.2">
      <c r="A8" s="36">
        <v>8</v>
      </c>
      <c r="B8" s="340"/>
      <c r="C8" s="338"/>
      <c r="D8" s="338"/>
      <c r="E8" s="338"/>
      <c r="F8" s="338"/>
      <c r="G8" s="338"/>
      <c r="H8" s="339"/>
      <c r="I8" s="357" t="s">
        <v>16</v>
      </c>
      <c r="J8" s="358"/>
      <c r="K8" s="358"/>
      <c r="L8" s="200"/>
      <c r="N8" s="32"/>
    </row>
    <row r="9" spans="1:56" ht="13.5" thickBot="1" x14ac:dyDescent="0.25">
      <c r="A9" s="36"/>
      <c r="B9" s="340"/>
      <c r="C9" s="338"/>
      <c r="D9" s="338"/>
      <c r="E9" s="338"/>
      <c r="F9" s="338"/>
      <c r="G9" s="338"/>
      <c r="H9" s="339"/>
      <c r="I9" s="357" t="s">
        <v>17</v>
      </c>
      <c r="J9" s="358"/>
      <c r="K9" s="358"/>
      <c r="L9" s="200"/>
      <c r="N9" s="32"/>
    </row>
    <row r="10" spans="1:56" ht="13.5" customHeight="1" thickBot="1" x14ac:dyDescent="0.25">
      <c r="A10" s="36">
        <v>9</v>
      </c>
      <c r="B10" s="341"/>
      <c r="C10" s="342"/>
      <c r="D10" s="342"/>
      <c r="E10" s="342"/>
      <c r="F10" s="342"/>
      <c r="G10" s="342"/>
      <c r="H10" s="343"/>
      <c r="I10" s="359" t="s">
        <v>18</v>
      </c>
      <c r="J10" s="360"/>
      <c r="K10" s="360"/>
      <c r="L10" s="200"/>
      <c r="N10" s="331" t="s">
        <v>19</v>
      </c>
      <c r="O10" s="332"/>
      <c r="P10" s="332"/>
      <c r="Q10" s="332"/>
      <c r="R10" s="332"/>
      <c r="S10" s="332"/>
      <c r="T10" s="332"/>
      <c r="U10" s="333"/>
      <c r="V10" s="331" t="s">
        <v>20</v>
      </c>
      <c r="W10" s="332"/>
      <c r="X10" s="332"/>
      <c r="Y10" s="332"/>
      <c r="Z10" s="332"/>
      <c r="AA10" s="332"/>
      <c r="AB10" s="332"/>
      <c r="AC10" s="333"/>
      <c r="AD10" s="331" t="s">
        <v>21</v>
      </c>
      <c r="AE10" s="332"/>
      <c r="AF10" s="332"/>
      <c r="AG10" s="332"/>
      <c r="AH10" s="332"/>
      <c r="AI10" s="332"/>
      <c r="AJ10" s="332"/>
      <c r="AK10" s="333"/>
      <c r="AL10" s="331" t="s">
        <v>22</v>
      </c>
      <c r="AM10" s="332"/>
      <c r="AN10" s="332"/>
      <c r="AO10" s="332"/>
      <c r="AP10" s="332"/>
      <c r="AQ10" s="332"/>
      <c r="AR10" s="332"/>
      <c r="AS10" s="333"/>
      <c r="AT10" s="331" t="s">
        <v>23</v>
      </c>
      <c r="AU10" s="332"/>
      <c r="AV10" s="332"/>
      <c r="AW10" s="332"/>
      <c r="AX10" s="332"/>
      <c r="AY10" s="332"/>
      <c r="AZ10" s="332"/>
      <c r="BA10" s="333"/>
      <c r="BB10" s="30"/>
      <c r="BC10" s="201"/>
    </row>
    <row r="11" spans="1:56" ht="43.15" customHeight="1" thickBot="1" x14ac:dyDescent="0.25">
      <c r="A11" s="36">
        <v>10</v>
      </c>
      <c r="B11" s="344" t="s">
        <v>24</v>
      </c>
      <c r="C11" s="345"/>
      <c r="D11" s="345"/>
      <c r="E11" s="345"/>
      <c r="F11" s="345"/>
      <c r="G11" s="345"/>
      <c r="H11" s="345"/>
      <c r="I11" s="346"/>
      <c r="J11" s="21" t="s">
        <v>25</v>
      </c>
      <c r="K11" s="22" t="s">
        <v>26</v>
      </c>
      <c r="L11" s="35" t="s">
        <v>27</v>
      </c>
      <c r="M11" s="11" t="s">
        <v>28</v>
      </c>
      <c r="N11" s="364" t="s">
        <v>29</v>
      </c>
      <c r="O11" s="365"/>
      <c r="P11" s="316" t="s">
        <v>30</v>
      </c>
      <c r="Q11" s="317"/>
      <c r="R11" s="316" t="s">
        <v>31</v>
      </c>
      <c r="S11" s="317"/>
      <c r="T11" s="316" t="s">
        <v>32</v>
      </c>
      <c r="U11" s="317"/>
      <c r="V11" s="364" t="s">
        <v>29</v>
      </c>
      <c r="W11" s="365"/>
      <c r="X11" s="364" t="s">
        <v>30</v>
      </c>
      <c r="Y11" s="365"/>
      <c r="Z11" s="364" t="s">
        <v>31</v>
      </c>
      <c r="AA11" s="365"/>
      <c r="AB11" s="364" t="s">
        <v>32</v>
      </c>
      <c r="AC11" s="365"/>
      <c r="AD11" s="316" t="s">
        <v>29</v>
      </c>
      <c r="AE11" s="317"/>
      <c r="AF11" s="316" t="s">
        <v>30</v>
      </c>
      <c r="AG11" s="317"/>
      <c r="AH11" s="316" t="s">
        <v>31</v>
      </c>
      <c r="AI11" s="317"/>
      <c r="AJ11" s="316" t="s">
        <v>32</v>
      </c>
      <c r="AK11" s="317"/>
      <c r="AL11" s="316" t="s">
        <v>29</v>
      </c>
      <c r="AM11" s="317"/>
      <c r="AN11" s="316" t="s">
        <v>30</v>
      </c>
      <c r="AO11" s="317"/>
      <c r="AP11" s="316" t="s">
        <v>31</v>
      </c>
      <c r="AQ11" s="317"/>
      <c r="AR11" s="316" t="s">
        <v>32</v>
      </c>
      <c r="AS11" s="317"/>
      <c r="AT11" s="316" t="s">
        <v>29</v>
      </c>
      <c r="AU11" s="317"/>
      <c r="AV11" s="316" t="s">
        <v>30</v>
      </c>
      <c r="AW11" s="317"/>
      <c r="AX11" s="316" t="s">
        <v>31</v>
      </c>
      <c r="AY11" s="317"/>
      <c r="AZ11" s="316" t="s">
        <v>32</v>
      </c>
      <c r="BA11" s="317"/>
      <c r="BB11" s="316" t="s">
        <v>33</v>
      </c>
      <c r="BC11" s="317"/>
      <c r="BD11" s="242" t="s">
        <v>34</v>
      </c>
    </row>
    <row r="12" spans="1:56" ht="37.5" customHeight="1" x14ac:dyDescent="0.2">
      <c r="A12" s="36">
        <v>11</v>
      </c>
      <c r="B12" s="313" t="s">
        <v>35</v>
      </c>
      <c r="C12" s="314"/>
      <c r="D12" s="314"/>
      <c r="E12" s="314"/>
      <c r="F12" s="314"/>
      <c r="G12" s="314"/>
      <c r="H12" s="314"/>
      <c r="I12" s="314"/>
      <c r="J12" s="314"/>
      <c r="K12" s="314"/>
      <c r="L12" s="315"/>
      <c r="M12" s="19"/>
      <c r="N12" s="324" t="s">
        <v>36</v>
      </c>
      <c r="O12" s="325"/>
      <c r="P12" s="324" t="s">
        <v>36</v>
      </c>
      <c r="Q12" s="325"/>
      <c r="R12" s="324" t="s">
        <v>36</v>
      </c>
      <c r="S12" s="325"/>
      <c r="T12" s="324" t="s">
        <v>36</v>
      </c>
      <c r="U12" s="325"/>
      <c r="V12" s="324" t="s">
        <v>36</v>
      </c>
      <c r="W12" s="325"/>
      <c r="X12" s="324" t="s">
        <v>36</v>
      </c>
      <c r="Y12" s="325"/>
      <c r="Z12" s="324" t="s">
        <v>36</v>
      </c>
      <c r="AA12" s="325"/>
      <c r="AB12" s="324" t="s">
        <v>36</v>
      </c>
      <c r="AC12" s="325"/>
      <c r="AD12" s="324" t="s">
        <v>36</v>
      </c>
      <c r="AE12" s="325"/>
      <c r="AF12" s="324" t="s">
        <v>36</v>
      </c>
      <c r="AG12" s="325"/>
      <c r="AH12" s="324" t="s">
        <v>36</v>
      </c>
      <c r="AI12" s="325"/>
      <c r="AJ12" s="324" t="s">
        <v>36</v>
      </c>
      <c r="AK12" s="325"/>
      <c r="AL12" s="324" t="s">
        <v>36</v>
      </c>
      <c r="AM12" s="325"/>
      <c r="AN12" s="324" t="s">
        <v>36</v>
      </c>
      <c r="AO12" s="325"/>
      <c r="AP12" s="324" t="s">
        <v>36</v>
      </c>
      <c r="AQ12" s="325"/>
      <c r="AR12" s="324" t="s">
        <v>36</v>
      </c>
      <c r="AS12" s="325"/>
      <c r="AT12" s="324" t="s">
        <v>36</v>
      </c>
      <c r="AU12" s="325"/>
      <c r="AV12" s="324" t="s">
        <v>36</v>
      </c>
      <c r="AW12" s="325"/>
      <c r="AX12" s="324" t="s">
        <v>36</v>
      </c>
      <c r="AY12" s="325"/>
      <c r="AZ12" s="324" t="s">
        <v>36</v>
      </c>
      <c r="BA12" s="325"/>
      <c r="BB12" s="324" t="s">
        <v>36</v>
      </c>
      <c r="BC12" s="325"/>
      <c r="BD12" s="117"/>
    </row>
    <row r="13" spans="1:56" ht="25.5" customHeight="1" thickBot="1" x14ac:dyDescent="0.25">
      <c r="A13" s="36">
        <v>12</v>
      </c>
      <c r="B13" s="354" t="s">
        <v>37</v>
      </c>
      <c r="C13" s="355"/>
      <c r="D13" s="355"/>
      <c r="E13" s="355"/>
      <c r="F13" s="355"/>
      <c r="G13" s="355"/>
      <c r="H13" s="355"/>
      <c r="I13" s="355"/>
      <c r="J13" s="355"/>
      <c r="K13" s="355"/>
      <c r="L13" s="356"/>
      <c r="M13" s="20"/>
      <c r="N13" s="53"/>
      <c r="O13" s="51" t="s">
        <v>38</v>
      </c>
      <c r="P13" s="51"/>
      <c r="Q13" s="51" t="s">
        <v>38</v>
      </c>
      <c r="R13" s="51"/>
      <c r="S13" s="51" t="s">
        <v>38</v>
      </c>
      <c r="T13" s="51"/>
      <c r="U13" s="51" t="s">
        <v>38</v>
      </c>
      <c r="V13" s="53"/>
      <c r="W13" s="51" t="s">
        <v>38</v>
      </c>
      <c r="X13" s="51"/>
      <c r="Y13" s="51" t="s">
        <v>38</v>
      </c>
      <c r="Z13" s="51"/>
      <c r="AA13" s="51" t="s">
        <v>38</v>
      </c>
      <c r="AB13" s="51"/>
      <c r="AC13" s="51" t="s">
        <v>38</v>
      </c>
      <c r="AD13" s="50"/>
      <c r="AE13" s="51" t="s">
        <v>38</v>
      </c>
      <c r="AF13" s="51"/>
      <c r="AG13" s="51" t="s">
        <v>38</v>
      </c>
      <c r="AH13" s="51"/>
      <c r="AI13" s="51" t="s">
        <v>38</v>
      </c>
      <c r="AJ13" s="51"/>
      <c r="AK13" s="51" t="s">
        <v>38</v>
      </c>
      <c r="AL13" s="50"/>
      <c r="AM13" s="51" t="s">
        <v>38</v>
      </c>
      <c r="AN13" s="51"/>
      <c r="AO13" s="51" t="s">
        <v>38</v>
      </c>
      <c r="AP13" s="51"/>
      <c r="AQ13" s="51" t="s">
        <v>38</v>
      </c>
      <c r="AR13" s="51"/>
      <c r="AS13" s="51" t="s">
        <v>38</v>
      </c>
      <c r="AT13" s="50"/>
      <c r="AU13" s="51" t="s">
        <v>38</v>
      </c>
      <c r="AV13" s="51"/>
      <c r="AW13" s="51" t="s">
        <v>38</v>
      </c>
      <c r="AX13" s="51"/>
      <c r="AY13" s="51" t="s">
        <v>38</v>
      </c>
      <c r="AZ13" s="51"/>
      <c r="BA13" s="51" t="s">
        <v>38</v>
      </c>
      <c r="BB13" s="65" t="s">
        <v>39</v>
      </c>
      <c r="BC13" s="66" t="s">
        <v>40</v>
      </c>
      <c r="BD13" s="222"/>
    </row>
    <row r="14" spans="1:56" x14ac:dyDescent="0.2">
      <c r="A14" s="36">
        <v>13</v>
      </c>
      <c r="B14" s="296" t="s">
        <v>41</v>
      </c>
      <c r="C14" s="297"/>
      <c r="D14" s="297"/>
      <c r="E14" s="297"/>
      <c r="F14" s="297"/>
      <c r="G14" s="297"/>
      <c r="H14" s="297"/>
      <c r="I14" s="297"/>
      <c r="J14" s="223"/>
      <c r="K14" s="224"/>
      <c r="L14" s="225"/>
      <c r="M14" s="232"/>
      <c r="N14" s="50"/>
      <c r="O14" s="52"/>
      <c r="P14" s="53"/>
      <c r="Q14" s="52"/>
      <c r="R14" s="53"/>
      <c r="S14" s="52"/>
      <c r="T14" s="53"/>
      <c r="U14" s="52"/>
      <c r="V14" s="50"/>
      <c r="W14" s="52"/>
      <c r="X14" s="53"/>
      <c r="Y14" s="52"/>
      <c r="Z14" s="53"/>
      <c r="AA14" s="52"/>
      <c r="AB14" s="53"/>
      <c r="AC14" s="52"/>
      <c r="AD14" s="50"/>
      <c r="AE14" s="52"/>
      <c r="AF14" s="53"/>
      <c r="AG14" s="52"/>
      <c r="AH14" s="53"/>
      <c r="AI14" s="52"/>
      <c r="AJ14" s="53"/>
      <c r="AK14" s="52"/>
      <c r="AL14" s="50"/>
      <c r="AM14" s="52"/>
      <c r="AN14" s="53"/>
      <c r="AO14" s="52"/>
      <c r="AP14" s="53"/>
      <c r="AQ14" s="52"/>
      <c r="AR14" s="53"/>
      <c r="AS14" s="52"/>
      <c r="AT14" s="50"/>
      <c r="AU14" s="52"/>
      <c r="AV14" s="53"/>
      <c r="AW14" s="52"/>
      <c r="AX14" s="53"/>
      <c r="AY14" s="52"/>
      <c r="AZ14" s="53"/>
      <c r="BA14" s="52"/>
      <c r="BB14" s="62"/>
      <c r="BC14" s="62"/>
    </row>
    <row r="15" spans="1:56" x14ac:dyDescent="0.2">
      <c r="A15" s="36">
        <v>14</v>
      </c>
      <c r="B15" s="302"/>
      <c r="C15" s="303"/>
      <c r="D15" s="303"/>
      <c r="E15" s="303"/>
      <c r="F15" s="303"/>
      <c r="G15" s="303"/>
      <c r="H15" s="303"/>
      <c r="I15" s="303"/>
      <c r="J15" s="226">
        <f>K15+L15</f>
        <v>0</v>
      </c>
      <c r="K15" s="83"/>
      <c r="L15" s="84"/>
      <c r="M15" s="70">
        <f>+J15-K15-L15</f>
        <v>0</v>
      </c>
      <c r="N15" s="60"/>
      <c r="O15" s="299"/>
      <c r="P15" s="60"/>
      <c r="Q15" s="299"/>
      <c r="R15" s="60"/>
      <c r="S15" s="299"/>
      <c r="T15" s="60"/>
      <c r="U15" s="299"/>
      <c r="V15" s="60"/>
      <c r="W15" s="299"/>
      <c r="X15" s="60"/>
      <c r="Y15" s="299"/>
      <c r="Z15" s="60"/>
      <c r="AA15" s="299"/>
      <c r="AB15" s="60"/>
      <c r="AC15" s="299"/>
      <c r="AD15" s="60"/>
      <c r="AE15" s="299"/>
      <c r="AF15" s="60"/>
      <c r="AG15" s="299"/>
      <c r="AH15" s="60"/>
      <c r="AI15" s="299"/>
      <c r="AJ15" s="60"/>
      <c r="AK15" s="299"/>
      <c r="AL15" s="60"/>
      <c r="AM15" s="299"/>
      <c r="AN15" s="60"/>
      <c r="AO15" s="299"/>
      <c r="AP15" s="60"/>
      <c r="AQ15" s="299"/>
      <c r="AR15" s="60"/>
      <c r="AS15" s="299"/>
      <c r="AT15" s="60"/>
      <c r="AU15" s="299"/>
      <c r="AV15" s="60"/>
      <c r="AW15" s="299"/>
      <c r="AX15" s="60"/>
      <c r="AY15" s="299"/>
      <c r="AZ15" s="60"/>
      <c r="BA15" s="299"/>
      <c r="BB15" s="375">
        <f>O15+Q15+AY15+BA15+S15+U15+AU15+AW15+W15+Y15+AA15+AC15+AE15+AG15+AI15+AK15+AM15+AO15+AQ15+AS15</f>
        <v>0</v>
      </c>
      <c r="BC15" s="375">
        <f>L20-BB15</f>
        <v>0</v>
      </c>
    </row>
    <row r="16" spans="1:56" x14ac:dyDescent="0.2">
      <c r="A16" s="36">
        <v>15</v>
      </c>
      <c r="B16" s="302"/>
      <c r="C16" s="303"/>
      <c r="D16" s="303"/>
      <c r="E16" s="303"/>
      <c r="F16" s="303"/>
      <c r="G16" s="303"/>
      <c r="H16" s="303"/>
      <c r="I16" s="303"/>
      <c r="J16" s="226">
        <f>K16+L16</f>
        <v>0</v>
      </c>
      <c r="K16" s="85"/>
      <c r="L16" s="86"/>
      <c r="M16" s="70">
        <f>+J16-K16-L16</f>
        <v>0</v>
      </c>
      <c r="N16" s="60"/>
      <c r="O16" s="300"/>
      <c r="P16" s="60"/>
      <c r="Q16" s="300"/>
      <c r="R16" s="60"/>
      <c r="S16" s="300"/>
      <c r="T16" s="60"/>
      <c r="U16" s="300"/>
      <c r="V16" s="60"/>
      <c r="W16" s="300"/>
      <c r="X16" s="60"/>
      <c r="Y16" s="300"/>
      <c r="Z16" s="60"/>
      <c r="AA16" s="300"/>
      <c r="AB16" s="60"/>
      <c r="AC16" s="300"/>
      <c r="AD16" s="60"/>
      <c r="AE16" s="300"/>
      <c r="AF16" s="60"/>
      <c r="AG16" s="300"/>
      <c r="AH16" s="60"/>
      <c r="AI16" s="300"/>
      <c r="AJ16" s="60"/>
      <c r="AK16" s="300"/>
      <c r="AL16" s="60"/>
      <c r="AM16" s="300"/>
      <c r="AN16" s="60"/>
      <c r="AO16" s="300"/>
      <c r="AP16" s="60"/>
      <c r="AQ16" s="300"/>
      <c r="AR16" s="60"/>
      <c r="AS16" s="300"/>
      <c r="AT16" s="60"/>
      <c r="AU16" s="300"/>
      <c r="AV16" s="60"/>
      <c r="AW16" s="300"/>
      <c r="AX16" s="60"/>
      <c r="AY16" s="300"/>
      <c r="AZ16" s="60"/>
      <c r="BA16" s="300"/>
      <c r="BB16" s="376"/>
      <c r="BC16" s="376"/>
    </row>
    <row r="17" spans="1:56" x14ac:dyDescent="0.2">
      <c r="A17" s="36">
        <v>16</v>
      </c>
      <c r="B17" s="329"/>
      <c r="C17" s="330"/>
      <c r="D17" s="330"/>
      <c r="E17" s="330"/>
      <c r="F17" s="330"/>
      <c r="G17" s="330"/>
      <c r="H17" s="330"/>
      <c r="I17" s="330"/>
      <c r="J17" s="226">
        <f>K17+L17</f>
        <v>0</v>
      </c>
      <c r="K17" s="85"/>
      <c r="L17" s="86"/>
      <c r="M17" s="70">
        <f>+J17-K17-L17</f>
        <v>0</v>
      </c>
      <c r="N17" s="60"/>
      <c r="O17" s="300"/>
      <c r="P17" s="60"/>
      <c r="Q17" s="300"/>
      <c r="R17" s="60"/>
      <c r="S17" s="300"/>
      <c r="T17" s="60"/>
      <c r="U17" s="300"/>
      <c r="V17" s="60"/>
      <c r="W17" s="300"/>
      <c r="X17" s="60"/>
      <c r="Y17" s="300"/>
      <c r="Z17" s="60"/>
      <c r="AA17" s="300"/>
      <c r="AB17" s="60"/>
      <c r="AC17" s="300"/>
      <c r="AD17" s="60"/>
      <c r="AE17" s="300"/>
      <c r="AF17" s="60"/>
      <c r="AG17" s="300"/>
      <c r="AH17" s="60"/>
      <c r="AI17" s="300"/>
      <c r="AJ17" s="60"/>
      <c r="AK17" s="300"/>
      <c r="AL17" s="60"/>
      <c r="AM17" s="300"/>
      <c r="AN17" s="60"/>
      <c r="AO17" s="300"/>
      <c r="AP17" s="60"/>
      <c r="AQ17" s="300"/>
      <c r="AR17" s="60"/>
      <c r="AS17" s="300"/>
      <c r="AT17" s="60"/>
      <c r="AU17" s="300"/>
      <c r="AV17" s="60"/>
      <c r="AW17" s="300"/>
      <c r="AX17" s="60"/>
      <c r="AY17" s="300"/>
      <c r="AZ17" s="60"/>
      <c r="BA17" s="300"/>
      <c r="BB17" s="376"/>
      <c r="BC17" s="376"/>
    </row>
    <row r="18" spans="1:56" x14ac:dyDescent="0.2">
      <c r="A18" s="36">
        <v>17</v>
      </c>
      <c r="B18" s="329"/>
      <c r="C18" s="330"/>
      <c r="D18" s="330"/>
      <c r="E18" s="330"/>
      <c r="F18" s="330"/>
      <c r="G18" s="330"/>
      <c r="H18" s="330"/>
      <c r="I18" s="330"/>
      <c r="J18" s="226">
        <f>K18+L18</f>
        <v>0</v>
      </c>
      <c r="K18" s="85"/>
      <c r="L18" s="86"/>
      <c r="M18" s="70">
        <f>+J18-K18-L18</f>
        <v>0</v>
      </c>
      <c r="N18" s="60"/>
      <c r="O18" s="300"/>
      <c r="P18" s="60"/>
      <c r="Q18" s="300"/>
      <c r="R18" s="60"/>
      <c r="S18" s="300"/>
      <c r="T18" s="60"/>
      <c r="U18" s="300"/>
      <c r="V18" s="60"/>
      <c r="W18" s="300"/>
      <c r="X18" s="60"/>
      <c r="Y18" s="300"/>
      <c r="Z18" s="60"/>
      <c r="AA18" s="300"/>
      <c r="AB18" s="60"/>
      <c r="AC18" s="300"/>
      <c r="AD18" s="60"/>
      <c r="AE18" s="300"/>
      <c r="AF18" s="60"/>
      <c r="AG18" s="300"/>
      <c r="AH18" s="60"/>
      <c r="AI18" s="300"/>
      <c r="AJ18" s="60"/>
      <c r="AK18" s="300"/>
      <c r="AL18" s="60"/>
      <c r="AM18" s="300"/>
      <c r="AN18" s="60"/>
      <c r="AO18" s="300"/>
      <c r="AP18" s="60"/>
      <c r="AQ18" s="300"/>
      <c r="AR18" s="60"/>
      <c r="AS18" s="300"/>
      <c r="AT18" s="60"/>
      <c r="AU18" s="300"/>
      <c r="AV18" s="60"/>
      <c r="AW18" s="300"/>
      <c r="AX18" s="60"/>
      <c r="AY18" s="300"/>
      <c r="AZ18" s="60"/>
      <c r="BA18" s="300"/>
      <c r="BB18" s="376"/>
      <c r="BC18" s="376"/>
    </row>
    <row r="19" spans="1:56" x14ac:dyDescent="0.2">
      <c r="A19" s="36">
        <v>18</v>
      </c>
      <c r="B19" s="329"/>
      <c r="C19" s="330"/>
      <c r="D19" s="330"/>
      <c r="E19" s="330"/>
      <c r="F19" s="330"/>
      <c r="G19" s="330"/>
      <c r="H19" s="330"/>
      <c r="I19" s="330"/>
      <c r="J19" s="226">
        <f>K19+L19</f>
        <v>0</v>
      </c>
      <c r="K19" s="85"/>
      <c r="L19" s="86"/>
      <c r="M19" s="70">
        <f>+J19-K19-L19</f>
        <v>0</v>
      </c>
      <c r="N19" s="4"/>
      <c r="O19" s="300"/>
      <c r="P19" s="4"/>
      <c r="Q19" s="300"/>
      <c r="R19" s="4"/>
      <c r="S19" s="300"/>
      <c r="T19" s="4"/>
      <c r="U19" s="300"/>
      <c r="V19" s="4"/>
      <c r="W19" s="300"/>
      <c r="X19" s="4"/>
      <c r="Y19" s="300"/>
      <c r="Z19" s="4"/>
      <c r="AA19" s="300"/>
      <c r="AB19" s="4"/>
      <c r="AC19" s="300"/>
      <c r="AD19" s="4"/>
      <c r="AE19" s="300"/>
      <c r="AF19" s="4"/>
      <c r="AG19" s="300"/>
      <c r="AH19" s="4"/>
      <c r="AI19" s="300"/>
      <c r="AJ19" s="4"/>
      <c r="AK19" s="300"/>
      <c r="AL19" s="4"/>
      <c r="AM19" s="300"/>
      <c r="AN19" s="4"/>
      <c r="AO19" s="300"/>
      <c r="AP19" s="4"/>
      <c r="AQ19" s="300"/>
      <c r="AR19" s="4"/>
      <c r="AS19" s="300"/>
      <c r="AT19" s="4"/>
      <c r="AU19" s="300"/>
      <c r="AV19" s="4"/>
      <c r="AW19" s="300"/>
      <c r="AX19" s="4"/>
      <c r="AY19" s="300"/>
      <c r="AZ19" s="4"/>
      <c r="BA19" s="300"/>
      <c r="BB19" s="376"/>
      <c r="BC19" s="376"/>
    </row>
    <row r="20" spans="1:56" x14ac:dyDescent="0.2">
      <c r="A20" s="36">
        <v>19</v>
      </c>
      <c r="B20" s="302" t="s">
        <v>42</v>
      </c>
      <c r="C20" s="303"/>
      <c r="D20" s="303"/>
      <c r="E20" s="303"/>
      <c r="F20" s="303"/>
      <c r="G20" s="303"/>
      <c r="H20" s="303"/>
      <c r="I20" s="303"/>
      <c r="J20" s="67">
        <f>SUM(J15:J19)</f>
        <v>0</v>
      </c>
      <c r="K20" s="68">
        <f>SUM(K15:K19)</f>
        <v>0</v>
      </c>
      <c r="L20" s="69">
        <f>SUM(L15:L19)</f>
        <v>0</v>
      </c>
      <c r="M20" s="68">
        <f>SUM(M16:M19)</f>
        <v>0</v>
      </c>
      <c r="O20" s="301"/>
      <c r="Q20" s="301"/>
      <c r="S20" s="301"/>
      <c r="U20" s="301"/>
      <c r="W20" s="301"/>
      <c r="Y20" s="301"/>
      <c r="AA20" s="301"/>
      <c r="AC20" s="301"/>
      <c r="AE20" s="301"/>
      <c r="AG20" s="301"/>
      <c r="AI20" s="301"/>
      <c r="AK20" s="301"/>
      <c r="AM20" s="301"/>
      <c r="AO20" s="301"/>
      <c r="AQ20" s="301"/>
      <c r="AS20" s="301"/>
      <c r="AU20" s="301"/>
      <c r="AW20" s="301"/>
      <c r="AY20" s="301"/>
      <c r="BA20" s="301"/>
      <c r="BB20" s="377"/>
      <c r="BC20" s="377"/>
      <c r="BD20" s="243">
        <f>IFERROR(+BB15/L20,0)</f>
        <v>0</v>
      </c>
    </row>
    <row r="21" spans="1:56" ht="12.6" customHeight="1" x14ac:dyDescent="0.2">
      <c r="A21" s="36">
        <v>20</v>
      </c>
      <c r="B21" s="23"/>
      <c r="C21" s="7"/>
      <c r="D21" s="7"/>
      <c r="E21" s="7"/>
      <c r="F21" s="7"/>
      <c r="G21" s="7"/>
      <c r="H21" s="7"/>
      <c r="I21" s="7"/>
      <c r="J21" s="14"/>
      <c r="K21" s="12"/>
      <c r="L21" s="24"/>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row>
    <row r="22" spans="1:56" x14ac:dyDescent="0.2">
      <c r="A22" s="36">
        <v>21</v>
      </c>
      <c r="B22" s="296" t="s">
        <v>43</v>
      </c>
      <c r="C22" s="297"/>
      <c r="D22" s="297"/>
      <c r="E22" s="297"/>
      <c r="F22" s="297"/>
      <c r="G22" s="297"/>
      <c r="H22" s="297"/>
      <c r="I22" s="297"/>
      <c r="J22" s="15"/>
      <c r="L22" s="25"/>
    </row>
    <row r="23" spans="1:56" x14ac:dyDescent="0.2">
      <c r="A23" s="36">
        <v>22</v>
      </c>
      <c r="B23" s="307" t="s">
        <v>44</v>
      </c>
      <c r="C23" s="308"/>
      <c r="D23" s="308"/>
      <c r="E23" s="308"/>
      <c r="F23" s="308"/>
      <c r="G23" s="309"/>
      <c r="H23" s="132" t="s">
        <v>45</v>
      </c>
      <c r="I23" s="133" t="s">
        <v>46</v>
      </c>
      <c r="J23" s="16"/>
      <c r="L23" s="25"/>
      <c r="N23" s="53"/>
      <c r="O23" s="52"/>
      <c r="P23" s="53"/>
      <c r="Q23" s="52"/>
      <c r="R23" s="53"/>
      <c r="S23" s="52"/>
      <c r="T23" s="53"/>
      <c r="U23" s="4"/>
      <c r="V23" s="53"/>
      <c r="W23" s="52"/>
      <c r="X23" s="53"/>
      <c r="Y23" s="52"/>
      <c r="Z23" s="53"/>
      <c r="AA23" s="52"/>
      <c r="AB23" s="53"/>
      <c r="AC23" s="4"/>
      <c r="AD23" s="53"/>
      <c r="AE23" s="52"/>
      <c r="AF23" s="53"/>
      <c r="AG23" s="52"/>
      <c r="AH23" s="53"/>
      <c r="AI23" s="52"/>
      <c r="AJ23" s="53"/>
      <c r="AK23" s="4"/>
      <c r="AL23" s="53"/>
      <c r="AM23" s="52"/>
      <c r="AN23" s="53"/>
      <c r="AO23" s="52"/>
      <c r="AP23" s="53"/>
      <c r="AQ23" s="52"/>
      <c r="AR23" s="53"/>
      <c r="AS23" s="4"/>
      <c r="AT23" s="53"/>
      <c r="AU23" s="52"/>
      <c r="AV23" s="53"/>
      <c r="AW23" s="52"/>
      <c r="AX23" s="53"/>
      <c r="AY23" s="52"/>
      <c r="AZ23" s="53"/>
      <c r="BA23" s="4"/>
      <c r="BB23" s="4"/>
      <c r="BC23" s="4"/>
    </row>
    <row r="24" spans="1:56" ht="13.15" customHeight="1" x14ac:dyDescent="0.2">
      <c r="A24" s="36">
        <v>23</v>
      </c>
      <c r="B24" s="296"/>
      <c r="C24" s="297"/>
      <c r="D24" s="297"/>
      <c r="E24" s="297"/>
      <c r="F24" s="297"/>
      <c r="G24" s="298"/>
      <c r="H24" s="87"/>
      <c r="I24" s="275"/>
      <c r="J24" s="92"/>
      <c r="K24" s="85">
        <v>0</v>
      </c>
      <c r="L24" s="86">
        <v>0</v>
      </c>
      <c r="M24" s="70">
        <f>+J24-K24-L24</f>
        <v>0</v>
      </c>
      <c r="N24" s="50"/>
      <c r="O24" s="310"/>
      <c r="P24" s="53"/>
      <c r="Q24" s="310"/>
      <c r="R24" s="53"/>
      <c r="S24" s="310"/>
      <c r="T24" s="53"/>
      <c r="U24" s="310"/>
      <c r="V24" s="50"/>
      <c r="W24" s="310"/>
      <c r="X24" s="53"/>
      <c r="Y24" s="310"/>
      <c r="Z24" s="53"/>
      <c r="AA24" s="310"/>
      <c r="AB24" s="53"/>
      <c r="AC24" s="310"/>
      <c r="AD24" s="50"/>
      <c r="AE24" s="310"/>
      <c r="AF24" s="53"/>
      <c r="AG24" s="299"/>
      <c r="AH24" s="53"/>
      <c r="AI24" s="310"/>
      <c r="AJ24" s="53"/>
      <c r="AK24" s="310"/>
      <c r="AL24" s="50"/>
      <c r="AM24" s="310"/>
      <c r="AN24" s="53"/>
      <c r="AO24" s="310"/>
      <c r="AP24" s="53"/>
      <c r="AQ24" s="310"/>
      <c r="AR24" s="53"/>
      <c r="AS24" s="310"/>
      <c r="AT24" s="50"/>
      <c r="AU24" s="310"/>
      <c r="AV24" s="53"/>
      <c r="AW24" s="310"/>
      <c r="AX24" s="53"/>
      <c r="AY24" s="310"/>
      <c r="AZ24" s="53"/>
      <c r="BA24" s="310"/>
      <c r="BB24" s="375">
        <f>O24+Q24+AY24+BA24+S24+U24+AU24+AW24+W24+Y24+AA24+AC24+AE24+AG24+AI24+AK24+AM24+AO24+AQ24+AS24</f>
        <v>0</v>
      </c>
      <c r="BC24" s="375">
        <f>L28-BB24</f>
        <v>0</v>
      </c>
    </row>
    <row r="25" spans="1:56" x14ac:dyDescent="0.2">
      <c r="A25" s="36">
        <v>24</v>
      </c>
      <c r="B25" s="296"/>
      <c r="C25" s="297"/>
      <c r="D25" s="297"/>
      <c r="E25" s="297"/>
      <c r="F25" s="297"/>
      <c r="G25" s="298"/>
      <c r="H25" s="87"/>
      <c r="I25" s="275"/>
      <c r="J25" s="92"/>
      <c r="K25" s="85">
        <v>0</v>
      </c>
      <c r="L25" s="86">
        <v>0</v>
      </c>
      <c r="M25" s="70">
        <f>+J25-K25-L25</f>
        <v>0</v>
      </c>
      <c r="N25" s="60"/>
      <c r="O25" s="311"/>
      <c r="P25" s="60"/>
      <c r="Q25" s="311"/>
      <c r="R25" s="60"/>
      <c r="S25" s="311"/>
      <c r="T25" s="60"/>
      <c r="U25" s="311"/>
      <c r="V25" s="60"/>
      <c r="W25" s="311"/>
      <c r="X25" s="60"/>
      <c r="Y25" s="311"/>
      <c r="Z25" s="60"/>
      <c r="AA25" s="311"/>
      <c r="AB25" s="60"/>
      <c r="AC25" s="311"/>
      <c r="AD25" s="60"/>
      <c r="AE25" s="311"/>
      <c r="AF25" s="60"/>
      <c r="AG25" s="300"/>
      <c r="AH25" s="60"/>
      <c r="AI25" s="311"/>
      <c r="AJ25" s="60"/>
      <c r="AK25" s="311"/>
      <c r="AL25" s="60"/>
      <c r="AM25" s="311"/>
      <c r="AN25" s="60"/>
      <c r="AO25" s="311"/>
      <c r="AP25" s="60"/>
      <c r="AQ25" s="311"/>
      <c r="AR25" s="60"/>
      <c r="AS25" s="311"/>
      <c r="AT25" s="60"/>
      <c r="AU25" s="311"/>
      <c r="AV25" s="60"/>
      <c r="AW25" s="311"/>
      <c r="AX25" s="60"/>
      <c r="AY25" s="311"/>
      <c r="AZ25" s="60"/>
      <c r="BA25" s="311"/>
      <c r="BB25" s="376"/>
      <c r="BC25" s="376"/>
    </row>
    <row r="26" spans="1:56" x14ac:dyDescent="0.2">
      <c r="A26" s="36">
        <v>25</v>
      </c>
      <c r="B26" s="296"/>
      <c r="C26" s="297"/>
      <c r="D26" s="297"/>
      <c r="E26" s="297"/>
      <c r="F26" s="297"/>
      <c r="G26" s="298"/>
      <c r="H26" s="87"/>
      <c r="I26" s="275"/>
      <c r="J26" s="92"/>
      <c r="K26" s="85">
        <v>0</v>
      </c>
      <c r="L26" s="86">
        <v>0</v>
      </c>
      <c r="M26" s="70">
        <f>+J26-K26-L26</f>
        <v>0</v>
      </c>
      <c r="N26" s="60"/>
      <c r="O26" s="311"/>
      <c r="P26" s="60"/>
      <c r="Q26" s="311"/>
      <c r="R26" s="60"/>
      <c r="S26" s="311"/>
      <c r="T26" s="60"/>
      <c r="U26" s="311"/>
      <c r="V26" s="60"/>
      <c r="W26" s="311"/>
      <c r="X26" s="60"/>
      <c r="Y26" s="311"/>
      <c r="Z26" s="60"/>
      <c r="AA26" s="311"/>
      <c r="AB26" s="60"/>
      <c r="AC26" s="311"/>
      <c r="AD26" s="60"/>
      <c r="AE26" s="311"/>
      <c r="AF26" s="60"/>
      <c r="AG26" s="300"/>
      <c r="AH26" s="60"/>
      <c r="AI26" s="311"/>
      <c r="AJ26" s="60"/>
      <c r="AK26" s="311"/>
      <c r="AL26" s="60"/>
      <c r="AM26" s="311"/>
      <c r="AN26" s="60"/>
      <c r="AO26" s="311"/>
      <c r="AP26" s="60"/>
      <c r="AQ26" s="311"/>
      <c r="AR26" s="60"/>
      <c r="AS26" s="311"/>
      <c r="AT26" s="60"/>
      <c r="AU26" s="311"/>
      <c r="AV26" s="60"/>
      <c r="AW26" s="311"/>
      <c r="AX26" s="60"/>
      <c r="AY26" s="311"/>
      <c r="AZ26" s="60"/>
      <c r="BA26" s="311"/>
      <c r="BB26" s="376"/>
      <c r="BC26" s="376"/>
    </row>
    <row r="27" spans="1:56" x14ac:dyDescent="0.2">
      <c r="A27" s="36">
        <v>26</v>
      </c>
      <c r="B27" s="296"/>
      <c r="C27" s="297"/>
      <c r="D27" s="297"/>
      <c r="E27" s="297"/>
      <c r="F27" s="297"/>
      <c r="G27" s="298"/>
      <c r="H27" s="89"/>
      <c r="I27" s="276"/>
      <c r="J27" s="92"/>
      <c r="K27" s="85">
        <v>0</v>
      </c>
      <c r="L27" s="86">
        <v>0</v>
      </c>
      <c r="M27" s="70">
        <f>+J27-K27-L27</f>
        <v>0</v>
      </c>
      <c r="N27" s="60"/>
      <c r="O27" s="311"/>
      <c r="P27" s="60"/>
      <c r="Q27" s="311"/>
      <c r="R27" s="60"/>
      <c r="S27" s="311"/>
      <c r="T27" s="60"/>
      <c r="U27" s="311"/>
      <c r="V27" s="60"/>
      <c r="W27" s="311"/>
      <c r="X27" s="60"/>
      <c r="Y27" s="311"/>
      <c r="Z27" s="60"/>
      <c r="AA27" s="311"/>
      <c r="AB27" s="60"/>
      <c r="AC27" s="311"/>
      <c r="AD27" s="60"/>
      <c r="AE27" s="311"/>
      <c r="AF27" s="60"/>
      <c r="AG27" s="300"/>
      <c r="AH27" s="60"/>
      <c r="AI27" s="311"/>
      <c r="AJ27" s="60"/>
      <c r="AK27" s="311"/>
      <c r="AL27" s="60"/>
      <c r="AM27" s="311"/>
      <c r="AN27" s="60"/>
      <c r="AO27" s="311"/>
      <c r="AP27" s="60"/>
      <c r="AQ27" s="311"/>
      <c r="AR27" s="60"/>
      <c r="AS27" s="311"/>
      <c r="AT27" s="60"/>
      <c r="AU27" s="311"/>
      <c r="AV27" s="60"/>
      <c r="AW27" s="311"/>
      <c r="AX27" s="60"/>
      <c r="AY27" s="311"/>
      <c r="AZ27" s="60"/>
      <c r="BA27" s="311"/>
      <c r="BB27" s="376"/>
      <c r="BC27" s="376"/>
    </row>
    <row r="28" spans="1:56" ht="10.5" customHeight="1" x14ac:dyDescent="0.2">
      <c r="A28" s="36">
        <v>27</v>
      </c>
      <c r="B28" s="302" t="s">
        <v>47</v>
      </c>
      <c r="C28" s="303"/>
      <c r="D28" s="303"/>
      <c r="E28" s="303"/>
      <c r="F28" s="303"/>
      <c r="G28" s="303"/>
      <c r="H28" s="303"/>
      <c r="I28" s="303"/>
      <c r="J28" s="67"/>
      <c r="K28" s="68">
        <f>SUM(K24:K27)</f>
        <v>0</v>
      </c>
      <c r="L28" s="69">
        <f>SUM(L24:L27)</f>
        <v>0</v>
      </c>
      <c r="M28" s="68">
        <f>+J28-K28-L28</f>
        <v>0</v>
      </c>
      <c r="N28" s="4"/>
      <c r="O28" s="312"/>
      <c r="P28" s="4"/>
      <c r="Q28" s="312"/>
      <c r="R28" s="4"/>
      <c r="S28" s="312"/>
      <c r="T28" s="4"/>
      <c r="U28" s="312"/>
      <c r="V28" s="4"/>
      <c r="W28" s="312"/>
      <c r="X28" s="4"/>
      <c r="Y28" s="312"/>
      <c r="Z28" s="4"/>
      <c r="AA28" s="312"/>
      <c r="AB28" s="4"/>
      <c r="AC28" s="312"/>
      <c r="AD28" s="4"/>
      <c r="AE28" s="312"/>
      <c r="AF28" s="4"/>
      <c r="AG28" s="301"/>
      <c r="AH28" s="4"/>
      <c r="AI28" s="312"/>
      <c r="AJ28" s="4"/>
      <c r="AK28" s="312"/>
      <c r="AL28" s="4"/>
      <c r="AM28" s="312"/>
      <c r="AN28" s="4"/>
      <c r="AO28" s="312"/>
      <c r="AP28" s="4"/>
      <c r="AQ28" s="312"/>
      <c r="AR28" s="4"/>
      <c r="AS28" s="312"/>
      <c r="AT28" s="4"/>
      <c r="AU28" s="312"/>
      <c r="AV28" s="4"/>
      <c r="AW28" s="312"/>
      <c r="AX28" s="4"/>
      <c r="AY28" s="312"/>
      <c r="AZ28" s="4"/>
      <c r="BA28" s="312"/>
      <c r="BB28" s="377"/>
      <c r="BC28" s="377"/>
      <c r="BD28" s="243">
        <f>IFERROR(+BB24/L28,0)</f>
        <v>0</v>
      </c>
    </row>
    <row r="29" spans="1:56" ht="11.1" customHeight="1" x14ac:dyDescent="0.2">
      <c r="A29" s="36">
        <v>28</v>
      </c>
      <c r="B29" s="214"/>
      <c r="C29" s="8"/>
      <c r="D29" s="8"/>
      <c r="E29" s="8"/>
      <c r="F29" s="8"/>
      <c r="G29" s="8"/>
      <c r="H29" s="8"/>
      <c r="I29" s="8"/>
      <c r="J29" s="215"/>
      <c r="K29" s="216"/>
      <c r="L29" s="217"/>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216"/>
      <c r="AJ29" s="216"/>
      <c r="AK29" s="216"/>
      <c r="AL29" s="216"/>
      <c r="AM29" s="216"/>
      <c r="AN29" s="216"/>
      <c r="AO29" s="216"/>
      <c r="AP29" s="216"/>
      <c r="AQ29" s="216"/>
      <c r="AR29" s="216"/>
      <c r="AS29" s="216"/>
      <c r="AT29" s="216"/>
      <c r="AU29" s="216"/>
      <c r="AV29" s="216"/>
      <c r="AW29" s="216"/>
      <c r="AX29" s="216"/>
      <c r="AY29" s="216"/>
      <c r="AZ29" s="216"/>
      <c r="BA29" s="216"/>
    </row>
    <row r="30" spans="1:56" x14ac:dyDescent="0.2">
      <c r="A30" s="36">
        <v>29</v>
      </c>
      <c r="B30" s="305" t="s">
        <v>48</v>
      </c>
      <c r="C30" s="297"/>
      <c r="D30" s="297"/>
      <c r="E30" s="297"/>
      <c r="F30" s="297"/>
      <c r="G30" s="6"/>
      <c r="H30" s="5" t="s">
        <v>49</v>
      </c>
      <c r="I30" s="91">
        <v>0</v>
      </c>
      <c r="J30" s="209">
        <f>I30*J28</f>
        <v>0</v>
      </c>
      <c r="K30" s="85">
        <v>1E-4</v>
      </c>
      <c r="L30" s="86">
        <v>0</v>
      </c>
      <c r="M30" s="210">
        <f>J30-K30-L30</f>
        <v>-1E-4</v>
      </c>
      <c r="N30" s="54"/>
      <c r="O30" s="178"/>
      <c r="P30" s="54"/>
      <c r="Q30" s="178"/>
      <c r="R30" s="54"/>
      <c r="S30" s="178"/>
      <c r="T30" s="54"/>
      <c r="U30" s="178"/>
      <c r="V30" s="54"/>
      <c r="W30" s="178"/>
      <c r="X30" s="54"/>
      <c r="Y30" s="178"/>
      <c r="Z30" s="54"/>
      <c r="AA30" s="221"/>
      <c r="AB30" s="142"/>
      <c r="AC30" s="221"/>
      <c r="AE30" s="221"/>
      <c r="AG30" s="221"/>
      <c r="AI30" s="221"/>
      <c r="AK30" s="221"/>
      <c r="AM30" s="221"/>
      <c r="AO30" s="221"/>
      <c r="AQ30" s="221"/>
      <c r="AS30" s="221"/>
      <c r="AU30" s="221"/>
      <c r="AW30" s="221"/>
      <c r="AY30" s="221"/>
      <c r="BA30" s="221"/>
      <c r="BB30" s="71">
        <f>O30+Q30+AY30+BA30+S30+U30+AU30+AW30+W30+Y30+AA30+AC30+AE30+AG30+AI30+AK30+AM30+AO30+AQ30+AS30</f>
        <v>0</v>
      </c>
      <c r="BC30" s="71">
        <f>L30-BB30</f>
        <v>0</v>
      </c>
      <c r="BD30" s="243">
        <f>IFERROR(+BB30/L30,0)</f>
        <v>0</v>
      </c>
    </row>
    <row r="31" spans="1:56" ht="3.95" customHeight="1" x14ac:dyDescent="0.2">
      <c r="A31" s="36">
        <v>30</v>
      </c>
      <c r="B31" s="23"/>
      <c r="C31" s="7"/>
      <c r="D31" s="7"/>
      <c r="E31" s="7"/>
      <c r="F31" s="7"/>
      <c r="G31" s="7"/>
      <c r="H31" s="7"/>
      <c r="I31" s="7"/>
      <c r="J31" s="14"/>
      <c r="K31" s="12"/>
      <c r="L31" s="24"/>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64"/>
      <c r="BC31" s="64"/>
    </row>
    <row r="32" spans="1:56" x14ac:dyDescent="0.2">
      <c r="A32" s="36">
        <v>31</v>
      </c>
      <c r="B32" s="296" t="s">
        <v>50</v>
      </c>
      <c r="C32" s="297"/>
      <c r="D32" s="297"/>
      <c r="E32" s="297"/>
      <c r="F32" s="297"/>
      <c r="G32" s="297"/>
      <c r="H32" s="297"/>
      <c r="I32" s="297"/>
      <c r="J32" s="17"/>
      <c r="L32" s="25"/>
      <c r="N32" s="55"/>
      <c r="V32" s="55"/>
      <c r="AD32" s="55"/>
      <c r="AL32" s="55"/>
      <c r="AT32" s="55"/>
    </row>
    <row r="33" spans="1:56" x14ac:dyDescent="0.2">
      <c r="A33" s="36">
        <v>32</v>
      </c>
      <c r="B33" s="307" t="s">
        <v>51</v>
      </c>
      <c r="C33" s="308"/>
      <c r="D33" s="308"/>
      <c r="E33" s="308"/>
      <c r="F33" s="308"/>
      <c r="G33" s="309"/>
      <c r="H33" s="3" t="s">
        <v>52</v>
      </c>
      <c r="I33" s="9" t="s">
        <v>53</v>
      </c>
      <c r="J33" s="16"/>
      <c r="L33" s="25"/>
      <c r="N33" s="53"/>
      <c r="O33" s="52"/>
      <c r="P33" s="53"/>
      <c r="Q33" s="52"/>
      <c r="R33" s="53"/>
      <c r="S33" s="52"/>
      <c r="T33" s="53"/>
      <c r="U33" s="4"/>
      <c r="V33" s="53"/>
      <c r="W33" s="52"/>
      <c r="X33" s="53"/>
      <c r="Y33" s="52"/>
      <c r="Z33" s="53"/>
      <c r="AA33" s="52"/>
      <c r="AB33" s="53"/>
      <c r="AC33" s="4"/>
      <c r="AD33" s="53"/>
      <c r="AE33" s="52"/>
      <c r="AF33" s="53"/>
      <c r="AG33" s="52"/>
      <c r="AH33" s="53"/>
      <c r="AI33" s="52"/>
      <c r="AJ33" s="53"/>
      <c r="AK33" s="4"/>
      <c r="AL33" s="53"/>
      <c r="AM33" s="52"/>
      <c r="AN33" s="53"/>
      <c r="AO33" s="52"/>
      <c r="AP33" s="53"/>
      <c r="AQ33" s="52"/>
      <c r="AR33" s="53"/>
      <c r="AS33" s="4"/>
      <c r="AT33" s="53"/>
      <c r="AU33" s="52"/>
      <c r="AV33" s="53"/>
      <c r="AW33" s="52"/>
      <c r="AX33" s="53"/>
      <c r="AY33" s="52"/>
      <c r="AZ33" s="53"/>
      <c r="BA33" s="4"/>
      <c r="BB33" s="4"/>
      <c r="BC33" s="4"/>
    </row>
    <row r="34" spans="1:56" ht="13.15" customHeight="1" x14ac:dyDescent="0.2">
      <c r="A34" s="36">
        <v>33</v>
      </c>
      <c r="B34" s="302"/>
      <c r="C34" s="303"/>
      <c r="D34" s="303"/>
      <c r="E34" s="303"/>
      <c r="F34" s="303"/>
      <c r="G34" s="303"/>
      <c r="H34" s="87"/>
      <c r="I34" s="88"/>
      <c r="J34" s="277">
        <f>(H34*I34)</f>
        <v>0</v>
      </c>
      <c r="K34" s="278"/>
      <c r="L34" s="279"/>
      <c r="M34" s="280">
        <f>+J34-K34-L34</f>
        <v>0</v>
      </c>
      <c r="N34" s="50"/>
      <c r="O34" s="299"/>
      <c r="P34" s="53"/>
      <c r="Q34" s="299"/>
      <c r="R34" s="53"/>
      <c r="S34" s="299"/>
      <c r="T34" s="53"/>
      <c r="U34" s="299"/>
      <c r="V34" s="50"/>
      <c r="W34" s="299"/>
      <c r="X34" s="53"/>
      <c r="Y34" s="299"/>
      <c r="Z34" s="53"/>
      <c r="AA34" s="299"/>
      <c r="AB34" s="53"/>
      <c r="AC34" s="299"/>
      <c r="AD34" s="50"/>
      <c r="AE34" s="299"/>
      <c r="AF34" s="53"/>
      <c r="AG34" s="299"/>
      <c r="AH34" s="53"/>
      <c r="AI34" s="299"/>
      <c r="AJ34" s="53"/>
      <c r="AK34" s="299"/>
      <c r="AL34" s="50"/>
      <c r="AM34" s="299"/>
      <c r="AN34" s="53"/>
      <c r="AO34" s="299"/>
      <c r="AP34" s="53"/>
      <c r="AQ34" s="299"/>
      <c r="AR34" s="53"/>
      <c r="AS34" s="299"/>
      <c r="AT34" s="50"/>
      <c r="AU34" s="299"/>
      <c r="AV34" s="53"/>
      <c r="AW34" s="299"/>
      <c r="AX34" s="53"/>
      <c r="AY34" s="299"/>
      <c r="AZ34" s="53"/>
      <c r="BA34" s="299"/>
      <c r="BB34" s="375">
        <f>O34+Q34+AY34+BA34+S34+U34+AU34+AW34+W34+Y34+AA34+AC34+AE34+AG34+AI34+AK34+AM34+AO34+AQ34+AS34</f>
        <v>0</v>
      </c>
      <c r="BC34" s="375">
        <f>L38-BB34</f>
        <v>0</v>
      </c>
    </row>
    <row r="35" spans="1:56" x14ac:dyDescent="0.2">
      <c r="A35" s="36">
        <v>34</v>
      </c>
      <c r="B35" s="302"/>
      <c r="C35" s="303"/>
      <c r="D35" s="303"/>
      <c r="E35" s="303"/>
      <c r="F35" s="303"/>
      <c r="G35" s="303"/>
      <c r="H35" s="87"/>
      <c r="I35" s="88"/>
      <c r="J35" s="277">
        <f>(H35*I35)</f>
        <v>0</v>
      </c>
      <c r="K35" s="278"/>
      <c r="L35" s="279"/>
      <c r="M35" s="280">
        <f>+J35-K35-L35</f>
        <v>0</v>
      </c>
      <c r="N35" s="60"/>
      <c r="O35" s="300"/>
      <c r="P35" s="60"/>
      <c r="Q35" s="300"/>
      <c r="R35" s="60"/>
      <c r="S35" s="300"/>
      <c r="T35" s="60"/>
      <c r="U35" s="300"/>
      <c r="V35" s="60"/>
      <c r="W35" s="300"/>
      <c r="X35" s="60"/>
      <c r="Y35" s="300"/>
      <c r="Z35" s="60"/>
      <c r="AA35" s="300"/>
      <c r="AB35" s="60"/>
      <c r="AC35" s="300"/>
      <c r="AD35" s="60"/>
      <c r="AE35" s="300"/>
      <c r="AF35" s="60"/>
      <c r="AG35" s="300"/>
      <c r="AH35" s="60"/>
      <c r="AI35" s="300"/>
      <c r="AJ35" s="60"/>
      <c r="AK35" s="300"/>
      <c r="AL35" s="60"/>
      <c r="AM35" s="300"/>
      <c r="AN35" s="60"/>
      <c r="AO35" s="300"/>
      <c r="AP35" s="60"/>
      <c r="AQ35" s="300"/>
      <c r="AR35" s="60"/>
      <c r="AS35" s="300"/>
      <c r="AT35" s="60"/>
      <c r="AU35" s="300"/>
      <c r="AV35" s="60"/>
      <c r="AW35" s="300"/>
      <c r="AX35" s="60"/>
      <c r="AY35" s="300"/>
      <c r="AZ35" s="60"/>
      <c r="BA35" s="300"/>
      <c r="BB35" s="376"/>
      <c r="BC35" s="376"/>
    </row>
    <row r="36" spans="1:56" x14ac:dyDescent="0.2">
      <c r="A36" s="36">
        <v>35</v>
      </c>
      <c r="B36" s="321"/>
      <c r="C36" s="322"/>
      <c r="D36" s="322"/>
      <c r="E36" s="322"/>
      <c r="F36" s="322"/>
      <c r="G36" s="323"/>
      <c r="H36" s="87"/>
      <c r="I36" s="88"/>
      <c r="J36" s="277">
        <v>0</v>
      </c>
      <c r="K36" s="278"/>
      <c r="L36" s="279"/>
      <c r="M36" s="280">
        <f>+J36-K36-L36</f>
        <v>0</v>
      </c>
      <c r="N36" s="60"/>
      <c r="O36" s="300"/>
      <c r="P36" s="60"/>
      <c r="Q36" s="300"/>
      <c r="R36" s="60"/>
      <c r="S36" s="300"/>
      <c r="T36" s="60"/>
      <c r="U36" s="300"/>
      <c r="V36" s="60"/>
      <c r="W36" s="300"/>
      <c r="X36" s="60"/>
      <c r="Y36" s="300"/>
      <c r="Z36" s="60"/>
      <c r="AA36" s="300"/>
      <c r="AB36" s="60"/>
      <c r="AC36" s="300"/>
      <c r="AD36" s="60"/>
      <c r="AE36" s="300"/>
      <c r="AF36" s="60"/>
      <c r="AG36" s="300"/>
      <c r="AH36" s="60"/>
      <c r="AI36" s="300"/>
      <c r="AJ36" s="60"/>
      <c r="AK36" s="300"/>
      <c r="AL36" s="60"/>
      <c r="AM36" s="300"/>
      <c r="AN36" s="60"/>
      <c r="AO36" s="300"/>
      <c r="AP36" s="60"/>
      <c r="AQ36" s="300"/>
      <c r="AR36" s="60"/>
      <c r="AS36" s="300"/>
      <c r="AT36" s="60"/>
      <c r="AU36" s="300"/>
      <c r="AV36" s="60"/>
      <c r="AW36" s="300"/>
      <c r="AX36" s="60"/>
      <c r="AY36" s="300"/>
      <c r="AZ36" s="60"/>
      <c r="BA36" s="300"/>
      <c r="BB36" s="376"/>
      <c r="BC36" s="376"/>
    </row>
    <row r="37" spans="1:56" x14ac:dyDescent="0.2">
      <c r="A37" s="36">
        <v>36</v>
      </c>
      <c r="B37" s="321"/>
      <c r="C37" s="322"/>
      <c r="D37" s="322"/>
      <c r="E37" s="322"/>
      <c r="F37" s="322"/>
      <c r="G37" s="323"/>
      <c r="H37" s="89"/>
      <c r="I37" s="90"/>
      <c r="J37" s="277">
        <v>0</v>
      </c>
      <c r="K37" s="278"/>
      <c r="L37" s="279"/>
      <c r="M37" s="280">
        <f>+J37-K37-L37</f>
        <v>0</v>
      </c>
      <c r="N37" s="60"/>
      <c r="O37" s="300"/>
      <c r="P37" s="60"/>
      <c r="Q37" s="300"/>
      <c r="R37" s="60"/>
      <c r="S37" s="300"/>
      <c r="T37" s="60"/>
      <c r="U37" s="300"/>
      <c r="V37" s="60"/>
      <c r="W37" s="300"/>
      <c r="X37" s="60"/>
      <c r="Y37" s="300"/>
      <c r="Z37" s="60"/>
      <c r="AA37" s="300"/>
      <c r="AB37" s="60"/>
      <c r="AC37" s="300"/>
      <c r="AD37" s="60"/>
      <c r="AE37" s="300"/>
      <c r="AF37" s="60"/>
      <c r="AG37" s="300"/>
      <c r="AH37" s="60"/>
      <c r="AI37" s="300"/>
      <c r="AJ37" s="60"/>
      <c r="AK37" s="300"/>
      <c r="AL37" s="60"/>
      <c r="AM37" s="300"/>
      <c r="AN37" s="60"/>
      <c r="AO37" s="300"/>
      <c r="AP37" s="60"/>
      <c r="AQ37" s="300"/>
      <c r="AR37" s="60"/>
      <c r="AS37" s="300"/>
      <c r="AT37" s="60"/>
      <c r="AU37" s="300"/>
      <c r="AV37" s="60"/>
      <c r="AW37" s="300"/>
      <c r="AX37" s="60"/>
      <c r="AY37" s="300"/>
      <c r="AZ37" s="60"/>
      <c r="BA37" s="300"/>
      <c r="BB37" s="376"/>
      <c r="BC37" s="376"/>
    </row>
    <row r="38" spans="1:56" x14ac:dyDescent="0.2">
      <c r="A38" s="36">
        <v>37</v>
      </c>
      <c r="B38" s="302" t="s">
        <v>54</v>
      </c>
      <c r="C38" s="303"/>
      <c r="D38" s="303"/>
      <c r="E38" s="303"/>
      <c r="F38" s="303"/>
      <c r="G38" s="303"/>
      <c r="H38" s="303"/>
      <c r="I38" s="303"/>
      <c r="J38" s="281">
        <f>SUM(J34:J37)</f>
        <v>0</v>
      </c>
      <c r="K38" s="282">
        <f>SUM(K34:K37)</f>
        <v>0</v>
      </c>
      <c r="L38" s="283">
        <f>SUM(L34:L37)</f>
        <v>0</v>
      </c>
      <c r="M38" s="282">
        <f>SUM(M34:M37)</f>
        <v>0</v>
      </c>
      <c r="N38" s="4"/>
      <c r="O38" s="301"/>
      <c r="P38" s="4"/>
      <c r="Q38" s="301"/>
      <c r="R38" s="4"/>
      <c r="S38" s="301"/>
      <c r="T38" s="4"/>
      <c r="U38" s="301"/>
      <c r="V38" s="4"/>
      <c r="W38" s="301"/>
      <c r="X38" s="4"/>
      <c r="Y38" s="301"/>
      <c r="Z38" s="4"/>
      <c r="AA38" s="301"/>
      <c r="AB38" s="4"/>
      <c r="AC38" s="301"/>
      <c r="AD38" s="4"/>
      <c r="AE38" s="301"/>
      <c r="AF38" s="4"/>
      <c r="AG38" s="301"/>
      <c r="AH38" s="4"/>
      <c r="AI38" s="301"/>
      <c r="AJ38" s="4"/>
      <c r="AK38" s="301"/>
      <c r="AL38" s="4"/>
      <c r="AM38" s="301"/>
      <c r="AN38" s="4"/>
      <c r="AO38" s="301"/>
      <c r="AP38" s="4"/>
      <c r="AQ38" s="301"/>
      <c r="AR38" s="4"/>
      <c r="AS38" s="301"/>
      <c r="AT38" s="4"/>
      <c r="AU38" s="301"/>
      <c r="AV38" s="4"/>
      <c r="AW38" s="301"/>
      <c r="AX38" s="4"/>
      <c r="AY38" s="301"/>
      <c r="AZ38" s="4"/>
      <c r="BA38" s="301"/>
      <c r="BB38" s="377"/>
      <c r="BC38" s="377"/>
      <c r="BD38" s="243">
        <f>IFERROR(+BB34/L38,0)</f>
        <v>0</v>
      </c>
    </row>
    <row r="39" spans="1:56" ht="3.95" customHeight="1" x14ac:dyDescent="0.2">
      <c r="A39" s="36">
        <v>38</v>
      </c>
      <c r="B39" s="23"/>
      <c r="C39" s="7"/>
      <c r="D39" s="7"/>
      <c r="E39" s="7"/>
      <c r="F39" s="7"/>
      <c r="G39" s="7"/>
      <c r="H39" s="7"/>
      <c r="I39" s="7"/>
      <c r="J39" s="284"/>
      <c r="K39" s="285"/>
      <c r="L39" s="286"/>
      <c r="M39" s="285"/>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64"/>
      <c r="BC39" s="64"/>
    </row>
    <row r="40" spans="1:56" x14ac:dyDescent="0.2">
      <c r="A40" s="36">
        <v>39</v>
      </c>
      <c r="B40" s="296" t="s">
        <v>55</v>
      </c>
      <c r="C40" s="297"/>
      <c r="D40" s="297"/>
      <c r="E40" s="297"/>
      <c r="F40" s="297"/>
      <c r="G40" s="297"/>
      <c r="H40" s="297"/>
      <c r="I40" s="297"/>
      <c r="J40" s="287"/>
      <c r="K40" s="288"/>
      <c r="L40" s="289"/>
      <c r="M40" s="290"/>
      <c r="N40" s="58"/>
      <c r="O40" s="61"/>
      <c r="P40" s="5"/>
      <c r="Q40" s="62"/>
      <c r="R40" s="4"/>
      <c r="S40" s="62"/>
      <c r="T40" s="4"/>
      <c r="U40" s="62"/>
      <c r="V40" s="58"/>
      <c r="W40" s="61"/>
      <c r="X40" s="5"/>
      <c r="Y40" s="62"/>
      <c r="Z40" s="4"/>
      <c r="AA40" s="62"/>
      <c r="AB40" s="4"/>
      <c r="AC40" s="62"/>
      <c r="AD40" s="58"/>
      <c r="AE40" s="61"/>
      <c r="AF40" s="5"/>
      <c r="AG40" s="62"/>
      <c r="AH40" s="4"/>
      <c r="AI40" s="62"/>
      <c r="AJ40" s="4"/>
      <c r="AK40" s="62"/>
      <c r="AL40" s="58"/>
      <c r="AM40" s="61"/>
      <c r="AN40" s="5"/>
      <c r="AO40" s="62"/>
      <c r="AP40" s="4"/>
      <c r="AQ40" s="62"/>
      <c r="AR40" s="4"/>
      <c r="AS40" s="62"/>
      <c r="AT40" s="58"/>
      <c r="AU40" s="61"/>
      <c r="AV40" s="5"/>
      <c r="AW40" s="62"/>
      <c r="AX40" s="4"/>
      <c r="AY40" s="62"/>
      <c r="AZ40" s="4"/>
      <c r="BA40" s="62"/>
      <c r="BB40" s="62"/>
      <c r="BC40" s="62"/>
    </row>
    <row r="41" spans="1:56" x14ac:dyDescent="0.2">
      <c r="A41" s="36">
        <v>40</v>
      </c>
      <c r="B41" s="302"/>
      <c r="C41" s="303"/>
      <c r="D41" s="303"/>
      <c r="E41" s="303"/>
      <c r="F41" s="303"/>
      <c r="G41" s="303"/>
      <c r="H41" s="303"/>
      <c r="I41" s="303"/>
      <c r="J41" s="277">
        <f>K41+L41</f>
        <v>0</v>
      </c>
      <c r="K41" s="278"/>
      <c r="L41" s="279"/>
      <c r="M41" s="280">
        <f>+J41-K41-L41</f>
        <v>0</v>
      </c>
      <c r="O41" s="310"/>
      <c r="Q41" s="310"/>
      <c r="S41" s="310"/>
      <c r="U41" s="310"/>
      <c r="W41" s="310"/>
      <c r="Y41" s="310"/>
      <c r="AA41" s="310"/>
      <c r="AC41" s="310"/>
      <c r="AE41" s="310"/>
      <c r="AG41" s="310"/>
      <c r="AI41" s="310"/>
      <c r="AK41" s="310"/>
      <c r="AM41" s="310"/>
      <c r="AO41" s="310"/>
      <c r="AQ41" s="310"/>
      <c r="AS41" s="310"/>
      <c r="AU41" s="310"/>
      <c r="AW41" s="310"/>
      <c r="AY41" s="310"/>
      <c r="BA41" s="310"/>
      <c r="BB41" s="375">
        <f>O41+Q41+AY41+BA41+S41+U41+AU41+AW41+W41+Y41+AA41+AC41+AE41+AG41+AI41+AK41+AM41+AO41+AQ41+AS41</f>
        <v>0</v>
      </c>
      <c r="BC41" s="382">
        <f>L44-BB41</f>
        <v>0</v>
      </c>
    </row>
    <row r="42" spans="1:56" x14ac:dyDescent="0.2">
      <c r="A42" s="36">
        <v>41</v>
      </c>
      <c r="B42" s="302"/>
      <c r="C42" s="303"/>
      <c r="D42" s="303"/>
      <c r="E42" s="303"/>
      <c r="F42" s="303"/>
      <c r="G42" s="303"/>
      <c r="H42" s="303"/>
      <c r="I42" s="303"/>
      <c r="J42" s="277">
        <f>K42+L42</f>
        <v>0</v>
      </c>
      <c r="K42" s="278"/>
      <c r="L42" s="279"/>
      <c r="M42" s="280">
        <f>+J42-K42-L42</f>
        <v>0</v>
      </c>
      <c r="N42" s="55"/>
      <c r="O42" s="311"/>
      <c r="Q42" s="311"/>
      <c r="S42" s="311"/>
      <c r="U42" s="311"/>
      <c r="V42" s="55"/>
      <c r="W42" s="311"/>
      <c r="Y42" s="311"/>
      <c r="AA42" s="311"/>
      <c r="AC42" s="311"/>
      <c r="AD42" s="55"/>
      <c r="AE42" s="311"/>
      <c r="AG42" s="311"/>
      <c r="AI42" s="311"/>
      <c r="AK42" s="311"/>
      <c r="AL42" s="55"/>
      <c r="AM42" s="311"/>
      <c r="AO42" s="311"/>
      <c r="AQ42" s="311"/>
      <c r="AS42" s="311"/>
      <c r="AT42" s="55"/>
      <c r="AU42" s="311"/>
      <c r="AW42" s="311"/>
      <c r="AY42" s="311"/>
      <c r="BA42" s="311"/>
      <c r="BB42" s="376"/>
      <c r="BC42" s="383"/>
    </row>
    <row r="43" spans="1:56" x14ac:dyDescent="0.2">
      <c r="A43" s="36">
        <v>42</v>
      </c>
      <c r="B43" s="302"/>
      <c r="C43" s="303"/>
      <c r="D43" s="303"/>
      <c r="E43" s="303"/>
      <c r="F43" s="303"/>
      <c r="G43" s="303"/>
      <c r="H43" s="303"/>
      <c r="I43" s="303"/>
      <c r="J43" s="277">
        <f>K43+L43</f>
        <v>0</v>
      </c>
      <c r="K43" s="278"/>
      <c r="L43" s="279"/>
      <c r="M43" s="280">
        <f>+J43-K43-L43</f>
        <v>0</v>
      </c>
      <c r="N43" s="56"/>
      <c r="O43" s="311"/>
      <c r="P43" s="56"/>
      <c r="Q43" s="311"/>
      <c r="R43" s="56"/>
      <c r="S43" s="311"/>
      <c r="T43" s="56"/>
      <c r="U43" s="311"/>
      <c r="V43" s="56"/>
      <c r="W43" s="311"/>
      <c r="X43" s="56"/>
      <c r="Y43" s="311"/>
      <c r="Z43" s="56"/>
      <c r="AA43" s="311"/>
      <c r="AB43" s="56"/>
      <c r="AC43" s="311"/>
      <c r="AD43" s="56"/>
      <c r="AE43" s="311"/>
      <c r="AF43" s="56"/>
      <c r="AG43" s="311"/>
      <c r="AH43" s="56"/>
      <c r="AI43" s="311"/>
      <c r="AJ43" s="56"/>
      <c r="AK43" s="311"/>
      <c r="AL43" s="56"/>
      <c r="AM43" s="311"/>
      <c r="AN43" s="56"/>
      <c r="AO43" s="311"/>
      <c r="AP43" s="56"/>
      <c r="AQ43" s="311"/>
      <c r="AR43" s="56"/>
      <c r="AS43" s="311"/>
      <c r="AT43" s="56"/>
      <c r="AU43" s="311"/>
      <c r="AV43" s="56"/>
      <c r="AW43" s="311"/>
      <c r="AX43" s="56"/>
      <c r="AY43" s="311"/>
      <c r="AZ43" s="56"/>
      <c r="BA43" s="311"/>
      <c r="BB43" s="376"/>
      <c r="BC43" s="383"/>
    </row>
    <row r="44" spans="1:56" x14ac:dyDescent="0.2">
      <c r="A44" s="36">
        <v>43</v>
      </c>
      <c r="B44" s="302" t="s">
        <v>56</v>
      </c>
      <c r="C44" s="303"/>
      <c r="D44" s="303"/>
      <c r="E44" s="303"/>
      <c r="F44" s="303"/>
      <c r="G44" s="303"/>
      <c r="H44" s="303"/>
      <c r="I44" s="303"/>
      <c r="J44" s="281">
        <f>SUM(J41:J43)</f>
        <v>0</v>
      </c>
      <c r="K44" s="282">
        <f>SUM(K41:K43)</f>
        <v>0</v>
      </c>
      <c r="L44" s="283">
        <f>SUM(L41:L43)</f>
        <v>0</v>
      </c>
      <c r="M44" s="282">
        <f>SUM(M41:M43)</f>
        <v>0</v>
      </c>
      <c r="N44" s="56"/>
      <c r="O44" s="312"/>
      <c r="P44" s="56"/>
      <c r="Q44" s="312"/>
      <c r="R44" s="56"/>
      <c r="S44" s="312"/>
      <c r="T44" s="56"/>
      <c r="U44" s="312"/>
      <c r="V44" s="56"/>
      <c r="W44" s="312"/>
      <c r="X44" s="56"/>
      <c r="Y44" s="312"/>
      <c r="Z44" s="56"/>
      <c r="AA44" s="312"/>
      <c r="AB44" s="56"/>
      <c r="AC44" s="312"/>
      <c r="AD44" s="56"/>
      <c r="AE44" s="312"/>
      <c r="AF44" s="56"/>
      <c r="AG44" s="312"/>
      <c r="AH44" s="56"/>
      <c r="AI44" s="312"/>
      <c r="AJ44" s="56"/>
      <c r="AK44" s="312"/>
      <c r="AL44" s="56"/>
      <c r="AM44" s="312"/>
      <c r="AN44" s="56"/>
      <c r="AO44" s="312"/>
      <c r="AP44" s="56"/>
      <c r="AQ44" s="312"/>
      <c r="AR44" s="56"/>
      <c r="AS44" s="312"/>
      <c r="AT44" s="56"/>
      <c r="AU44" s="312"/>
      <c r="AV44" s="56"/>
      <c r="AW44" s="312"/>
      <c r="AX44" s="56"/>
      <c r="AY44" s="312"/>
      <c r="AZ44" s="56"/>
      <c r="BA44" s="312"/>
      <c r="BB44" s="377"/>
      <c r="BC44" s="384"/>
      <c r="BD44" s="243">
        <f>IFERROR(+BB41/L44,0)</f>
        <v>0</v>
      </c>
    </row>
    <row r="45" spans="1:56" ht="3.95" customHeight="1" x14ac:dyDescent="0.2">
      <c r="A45" s="36">
        <v>44</v>
      </c>
      <c r="B45" s="23"/>
      <c r="C45" s="7"/>
      <c r="D45" s="7"/>
      <c r="E45" s="7"/>
      <c r="F45" s="7"/>
      <c r="G45" s="7"/>
      <c r="H45" s="7"/>
      <c r="I45" s="7"/>
      <c r="J45" s="284"/>
      <c r="K45" s="285"/>
      <c r="L45" s="286"/>
      <c r="M45" s="285"/>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row>
    <row r="46" spans="1:56" x14ac:dyDescent="0.2">
      <c r="A46" s="36">
        <v>45</v>
      </c>
      <c r="B46" s="296" t="s">
        <v>57</v>
      </c>
      <c r="C46" s="297"/>
      <c r="D46" s="297"/>
      <c r="E46" s="297"/>
      <c r="F46" s="297"/>
      <c r="G46" s="297"/>
      <c r="H46" s="297"/>
      <c r="I46" s="297"/>
      <c r="J46" s="287"/>
      <c r="K46" s="288"/>
      <c r="L46" s="289"/>
      <c r="M46" s="290"/>
      <c r="N46" s="57"/>
      <c r="O46" s="63"/>
      <c r="P46" s="57"/>
      <c r="Q46" s="63"/>
      <c r="R46" s="57"/>
      <c r="S46" s="63"/>
      <c r="T46" s="57"/>
      <c r="U46" s="63"/>
      <c r="V46" s="57"/>
      <c r="W46" s="63"/>
      <c r="X46" s="57"/>
      <c r="Y46" s="63"/>
      <c r="Z46" s="57"/>
      <c r="AA46" s="63"/>
      <c r="AB46" s="57"/>
      <c r="AC46" s="63"/>
      <c r="AD46" s="57"/>
      <c r="AE46" s="63"/>
      <c r="AF46" s="57"/>
      <c r="AG46" s="63"/>
      <c r="AH46" s="57"/>
      <c r="AI46" s="63"/>
      <c r="AJ46" s="57"/>
      <c r="AK46" s="63"/>
      <c r="AL46" s="57"/>
      <c r="AM46" s="63"/>
      <c r="AN46" s="57"/>
      <c r="AO46" s="63"/>
      <c r="AP46" s="57"/>
      <c r="AQ46" s="63"/>
      <c r="AR46" s="57"/>
      <c r="AS46" s="63"/>
      <c r="AT46" s="57"/>
      <c r="AU46" s="63"/>
      <c r="AV46" s="57"/>
      <c r="AW46" s="63"/>
      <c r="AX46" s="57"/>
      <c r="AY46" s="63"/>
      <c r="AZ46" s="57"/>
      <c r="BA46" s="63"/>
      <c r="BB46" s="62"/>
      <c r="BC46" s="62"/>
    </row>
    <row r="47" spans="1:56" x14ac:dyDescent="0.2">
      <c r="A47" s="36">
        <v>46</v>
      </c>
      <c r="B47" s="302"/>
      <c r="C47" s="303"/>
      <c r="D47" s="303"/>
      <c r="E47" s="303"/>
      <c r="F47" s="303"/>
      <c r="G47" s="303"/>
      <c r="H47" s="303"/>
      <c r="I47" s="303"/>
      <c r="J47" s="277">
        <v>0</v>
      </c>
      <c r="K47" s="278"/>
      <c r="L47" s="279"/>
      <c r="M47" s="280">
        <f>+J47-K47-L47</f>
        <v>0</v>
      </c>
      <c r="O47" s="310"/>
      <c r="Q47" s="310"/>
      <c r="S47" s="310"/>
      <c r="U47" s="310"/>
      <c r="W47" s="310"/>
      <c r="Y47" s="310"/>
      <c r="AA47" s="310"/>
      <c r="AC47" s="310"/>
      <c r="AE47" s="310"/>
      <c r="AG47" s="310"/>
      <c r="AI47" s="310"/>
      <c r="AK47" s="310"/>
      <c r="AM47" s="310"/>
      <c r="AO47" s="310"/>
      <c r="AQ47" s="310"/>
      <c r="AS47" s="310"/>
      <c r="AU47" s="310"/>
      <c r="AW47" s="310"/>
      <c r="AY47" s="310"/>
      <c r="BA47" s="310"/>
      <c r="BB47" s="375">
        <f>O47+Q47+AY47+BA47+S47+U47+AU47+AW47+W47+Y47+AA47+AC47+AE47+AG47+AK47+AI47+AM47+AO47+AQ47+AS47</f>
        <v>0</v>
      </c>
      <c r="BC47" s="382">
        <f>L50-BB47</f>
        <v>0</v>
      </c>
    </row>
    <row r="48" spans="1:56" x14ac:dyDescent="0.2">
      <c r="A48" s="36">
        <v>47</v>
      </c>
      <c r="B48" s="296"/>
      <c r="C48" s="297"/>
      <c r="D48" s="297"/>
      <c r="E48" s="297"/>
      <c r="F48" s="297"/>
      <c r="G48" s="297"/>
      <c r="H48" s="297"/>
      <c r="I48" s="297"/>
      <c r="J48" s="277">
        <v>0</v>
      </c>
      <c r="K48" s="278"/>
      <c r="L48" s="279"/>
      <c r="M48" s="280">
        <f>+J48-K48-L48</f>
        <v>0</v>
      </c>
      <c r="N48" s="167"/>
      <c r="O48" s="311"/>
      <c r="P48" s="168"/>
      <c r="Q48" s="311"/>
      <c r="R48" s="168"/>
      <c r="S48" s="311"/>
      <c r="T48" s="168"/>
      <c r="U48" s="311"/>
      <c r="V48" s="168"/>
      <c r="W48" s="311"/>
      <c r="X48" s="168"/>
      <c r="Y48" s="311"/>
      <c r="Z48" s="168"/>
      <c r="AA48" s="311"/>
      <c r="AB48" s="168"/>
      <c r="AC48" s="311"/>
      <c r="AD48" s="168"/>
      <c r="AE48" s="311"/>
      <c r="AF48" s="168"/>
      <c r="AG48" s="311"/>
      <c r="AH48" s="168"/>
      <c r="AI48" s="311"/>
      <c r="AJ48" s="168"/>
      <c r="AK48" s="311"/>
      <c r="AL48" s="168"/>
      <c r="AM48" s="311"/>
      <c r="AN48" s="168"/>
      <c r="AO48" s="311"/>
      <c r="AP48" s="168"/>
      <c r="AQ48" s="311"/>
      <c r="AR48" s="168"/>
      <c r="AS48" s="311"/>
      <c r="AT48" s="168"/>
      <c r="AU48" s="311"/>
      <c r="AV48" s="168"/>
      <c r="AW48" s="311"/>
      <c r="AX48" s="168"/>
      <c r="AY48" s="311"/>
      <c r="AZ48" s="168"/>
      <c r="BA48" s="311"/>
      <c r="BB48" s="376"/>
      <c r="BC48" s="383"/>
    </row>
    <row r="49" spans="1:56" x14ac:dyDescent="0.2">
      <c r="A49" s="36">
        <v>48</v>
      </c>
      <c r="B49" s="296"/>
      <c r="C49" s="297"/>
      <c r="D49" s="297"/>
      <c r="E49" s="297"/>
      <c r="F49" s="297"/>
      <c r="G49" s="297"/>
      <c r="H49" s="297"/>
      <c r="I49" s="297"/>
      <c r="J49" s="277">
        <v>0</v>
      </c>
      <c r="K49" s="278"/>
      <c r="L49" s="279"/>
      <c r="M49" s="280">
        <f>+J49-K49-L49</f>
        <v>0</v>
      </c>
      <c r="O49" s="311"/>
      <c r="Q49" s="311"/>
      <c r="S49" s="311"/>
      <c r="U49" s="311"/>
      <c r="W49" s="311"/>
      <c r="Y49" s="311"/>
      <c r="AA49" s="311"/>
      <c r="AC49" s="311"/>
      <c r="AE49" s="311"/>
      <c r="AG49" s="311"/>
      <c r="AI49" s="311"/>
      <c r="AK49" s="311"/>
      <c r="AM49" s="311"/>
      <c r="AO49" s="311"/>
      <c r="AQ49" s="311"/>
      <c r="AS49" s="311"/>
      <c r="AU49" s="311"/>
      <c r="AW49" s="311"/>
      <c r="AY49" s="311"/>
      <c r="BA49" s="311"/>
      <c r="BB49" s="376"/>
      <c r="BC49" s="383"/>
    </row>
    <row r="50" spans="1:56" x14ac:dyDescent="0.2">
      <c r="A50" s="36">
        <v>49</v>
      </c>
      <c r="B50" s="296" t="s">
        <v>58</v>
      </c>
      <c r="C50" s="297"/>
      <c r="D50" s="297"/>
      <c r="E50" s="297"/>
      <c r="F50" s="297"/>
      <c r="G50" s="297"/>
      <c r="H50" s="297"/>
      <c r="I50" s="297"/>
      <c r="J50" s="281">
        <f>SUM(J47:J49)</f>
        <v>0</v>
      </c>
      <c r="K50" s="282">
        <f>SUM(K47:K49)</f>
        <v>0</v>
      </c>
      <c r="L50" s="283">
        <f>SUM(L47:L49)</f>
        <v>0</v>
      </c>
      <c r="M50" s="282">
        <f>SUM(M47:M49)</f>
        <v>0</v>
      </c>
      <c r="N50" s="54"/>
      <c r="O50" s="312"/>
      <c r="P50" s="54"/>
      <c r="Q50" s="312"/>
      <c r="R50" s="54"/>
      <c r="S50" s="312"/>
      <c r="T50" s="54"/>
      <c r="U50" s="312"/>
      <c r="V50" s="54"/>
      <c r="W50" s="312"/>
      <c r="X50" s="54"/>
      <c r="Y50" s="312"/>
      <c r="Z50" s="54"/>
      <c r="AA50" s="312"/>
      <c r="AB50" s="54"/>
      <c r="AC50" s="312"/>
      <c r="AD50" s="54"/>
      <c r="AE50" s="312"/>
      <c r="AF50" s="54"/>
      <c r="AG50" s="312"/>
      <c r="AH50" s="54"/>
      <c r="AI50" s="312"/>
      <c r="AJ50" s="54"/>
      <c r="AK50" s="312"/>
      <c r="AL50" s="54"/>
      <c r="AM50" s="312"/>
      <c r="AN50" s="54"/>
      <c r="AO50" s="312"/>
      <c r="AP50" s="54"/>
      <c r="AQ50" s="312"/>
      <c r="AR50" s="54"/>
      <c r="AS50" s="312"/>
      <c r="AT50" s="54"/>
      <c r="AU50" s="312"/>
      <c r="AV50" s="54"/>
      <c r="AW50" s="312"/>
      <c r="AX50" s="54"/>
      <c r="AY50" s="312"/>
      <c r="AZ50" s="54"/>
      <c r="BA50" s="312"/>
      <c r="BB50" s="377"/>
      <c r="BC50" s="384"/>
      <c r="BD50" s="243">
        <f>IFERROR(+BB47/L50,0)</f>
        <v>0</v>
      </c>
    </row>
    <row r="51" spans="1:56" ht="3.95" customHeight="1" x14ac:dyDescent="0.2">
      <c r="A51" s="36">
        <v>50</v>
      </c>
      <c r="B51" s="23"/>
      <c r="C51" s="7"/>
      <c r="D51" s="7"/>
      <c r="E51" s="7"/>
      <c r="F51" s="7"/>
      <c r="G51" s="7"/>
      <c r="H51" s="7"/>
      <c r="I51" s="7"/>
      <c r="J51" s="284"/>
      <c r="K51" s="285"/>
      <c r="L51" s="286"/>
      <c r="M51" s="285"/>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64"/>
      <c r="BC51" s="64"/>
    </row>
    <row r="52" spans="1:56" ht="12.75" x14ac:dyDescent="0.2">
      <c r="A52" s="36">
        <v>51</v>
      </c>
      <c r="B52" s="296" t="s">
        <v>59</v>
      </c>
      <c r="C52" s="297"/>
      <c r="D52" s="297"/>
      <c r="E52" s="297"/>
      <c r="F52" s="297"/>
      <c r="G52" s="6"/>
      <c r="H52" s="5" t="s">
        <v>49</v>
      </c>
      <c r="I52" s="91"/>
      <c r="J52" s="291"/>
      <c r="K52" s="291"/>
      <c r="L52" s="292"/>
      <c r="M52" s="280">
        <f>+J52-K52-L52</f>
        <v>0</v>
      </c>
      <c r="N52" s="8"/>
      <c r="O52" s="251"/>
      <c r="Q52" s="251"/>
      <c r="S52" s="251"/>
      <c r="U52" s="251"/>
      <c r="V52" s="8"/>
      <c r="W52" s="251"/>
      <c r="Y52" s="251"/>
      <c r="AA52" s="251"/>
      <c r="AC52" s="251"/>
      <c r="AD52" s="8"/>
      <c r="AE52" s="251"/>
      <c r="AG52" s="251"/>
      <c r="AI52" s="251"/>
      <c r="AK52" s="251"/>
      <c r="AL52" s="8"/>
      <c r="AM52" s="251"/>
      <c r="AO52" s="251"/>
      <c r="AQ52" s="251"/>
      <c r="AS52" s="251"/>
      <c r="AT52" s="8"/>
      <c r="AU52" s="251"/>
      <c r="AW52" s="251"/>
      <c r="AY52" s="251"/>
      <c r="BA52" s="251"/>
      <c r="BB52" s="212">
        <f>O52+Q52+AY52+BA52+S52+U52+AU52+AW52+W52+Y52+AA52+AE52++AC52+AG52+AI52+AK52+AM52+AO52+AQ52+AS52</f>
        <v>0</v>
      </c>
      <c r="BC52" s="71">
        <f>L52-BB52</f>
        <v>0</v>
      </c>
      <c r="BD52" s="243">
        <f>IFERROR(+BB52/L52,0)</f>
        <v>0</v>
      </c>
    </row>
    <row r="53" spans="1:56" ht="13.5" thickBot="1" x14ac:dyDescent="0.25">
      <c r="A53" s="36">
        <v>52</v>
      </c>
      <c r="B53" s="26" t="s">
        <v>60</v>
      </c>
      <c r="C53" s="27"/>
      <c r="D53" s="27"/>
      <c r="E53" s="27"/>
      <c r="F53" s="27"/>
      <c r="G53" s="27"/>
      <c r="H53" s="27"/>
      <c r="I53" s="28"/>
      <c r="J53" s="293">
        <f>+J52+J50+J44+J38+J28+J20+J30</f>
        <v>0</v>
      </c>
      <c r="K53" s="293">
        <f>+K52+K50+K44+K38+K28+K20+K30</f>
        <v>1E-4</v>
      </c>
      <c r="L53" s="293">
        <f>+L52+L50+L44+L38+L28+L20+L30</f>
        <v>0</v>
      </c>
      <c r="M53" s="294">
        <f>+M52+M50+M44+M38+M28+M20+M30</f>
        <v>-1E-4</v>
      </c>
      <c r="N53" s="59"/>
      <c r="O53" s="94">
        <f>O15+O24+O30+O34+O41+O47+O52</f>
        <v>0</v>
      </c>
      <c r="P53" s="59"/>
      <c r="Q53" s="94">
        <f>Q15+Q24+Q30+Q34+Q41+Q47+Q52</f>
        <v>0</v>
      </c>
      <c r="R53" s="59"/>
      <c r="S53" s="94">
        <f>S15+S24+S30+S34+S41+S47+S52</f>
        <v>0</v>
      </c>
      <c r="T53" s="59"/>
      <c r="U53" s="94">
        <f>U15+U24+U30+U34+U41+U47+U52</f>
        <v>0</v>
      </c>
      <c r="V53" s="59"/>
      <c r="W53" s="94">
        <f>W15+W24+W30+W34+W41+W47+W52</f>
        <v>0</v>
      </c>
      <c r="X53" s="59"/>
      <c r="Y53" s="94">
        <f>Y15+Y24+Y30+Y34+Y41+Y47+Y52</f>
        <v>0</v>
      </c>
      <c r="Z53" s="59"/>
      <c r="AA53" s="94">
        <f>AA15+AA24+AA30+AA34+AA41+AA47+AA52</f>
        <v>0</v>
      </c>
      <c r="AB53" s="59"/>
      <c r="AC53" s="94">
        <f>AC15+AC24+AC30+AC34+AC41+AC47+AC52</f>
        <v>0</v>
      </c>
      <c r="AD53" s="59"/>
      <c r="AE53" s="94">
        <f>AE15+AE24+AE30+AE34+AE41+AE47+AE52</f>
        <v>0</v>
      </c>
      <c r="AF53" s="59"/>
      <c r="AG53" s="94">
        <f>AG15+AG24+AG30+AG34+AG41+AG47+AG52</f>
        <v>0</v>
      </c>
      <c r="AH53" s="59"/>
      <c r="AI53" s="94">
        <f>AI15+AI24+AI30+AI34+AI41+AI47+AI52</f>
        <v>0</v>
      </c>
      <c r="AJ53" s="59"/>
      <c r="AK53" s="94">
        <f>AK15+AK24+AK30+AK34+AK41+AK47+AK52</f>
        <v>0</v>
      </c>
      <c r="AL53" s="59"/>
      <c r="AM53" s="94">
        <f>AM15+AM24+AM30+AM34+AM41+AM47+AM52</f>
        <v>0</v>
      </c>
      <c r="AN53" s="59"/>
      <c r="AO53" s="94">
        <f>AO15+AO24+AO30+AO34+AO41+AO47+AO52</f>
        <v>0</v>
      </c>
      <c r="AP53" s="59"/>
      <c r="AQ53" s="94">
        <f>AQ15+AQ24+AQ30+AQ34+AQ41+AQ47+AQ52</f>
        <v>0</v>
      </c>
      <c r="AR53" s="59"/>
      <c r="AS53" s="94">
        <f>AS15+AS24+AS30+AS34+AS41+AS47+AS52</f>
        <v>0</v>
      </c>
      <c r="AT53" s="59"/>
      <c r="AU53" s="94">
        <f>AU15+AU24+AU30+AU34+AU41+AU47+AU52</f>
        <v>0</v>
      </c>
      <c r="AV53" s="59"/>
      <c r="AW53" s="94">
        <f>AW15+AW24+AW30+AW34+AW41+AW47+AW52</f>
        <v>0</v>
      </c>
      <c r="AX53" s="59"/>
      <c r="AY53" s="94">
        <f>AY15+AY24+AY30+AY34+AY41+AY47+AY52</f>
        <v>0</v>
      </c>
      <c r="AZ53" s="59"/>
      <c r="BA53" s="94">
        <f>BA15+BA24+BA30+BA34+BA41+BA47+BA52</f>
        <v>0</v>
      </c>
      <c r="BB53" s="94">
        <f>BB15+BB24+BB30+BB34+BB41+BB47+BB52</f>
        <v>0</v>
      </c>
      <c r="BC53" s="95">
        <f>L53-BB53</f>
        <v>0</v>
      </c>
      <c r="BD53" s="243">
        <f>IFERROR(+BB53/L53,0)</f>
        <v>0</v>
      </c>
    </row>
    <row r="54" spans="1:56" ht="12" customHeight="1" x14ac:dyDescent="0.2">
      <c r="A54" s="36">
        <v>53</v>
      </c>
      <c r="B54" s="313" t="s">
        <v>61</v>
      </c>
      <c r="C54" s="314"/>
      <c r="D54" s="314"/>
      <c r="E54" s="314"/>
      <c r="F54" s="314"/>
      <c r="G54" s="314"/>
      <c r="H54" s="314"/>
      <c r="I54" s="314"/>
      <c r="J54" s="314"/>
      <c r="K54" s="314"/>
      <c r="L54" s="315"/>
      <c r="M54" s="378"/>
      <c r="N54" s="379"/>
      <c r="O54" s="379"/>
      <c r="P54" s="379"/>
      <c r="Q54" s="379"/>
      <c r="R54" s="379"/>
      <c r="S54" s="379"/>
      <c r="T54" s="379"/>
      <c r="U54" s="379"/>
      <c r="V54" s="379"/>
      <c r="W54" s="379"/>
      <c r="X54" s="379"/>
      <c r="Y54" s="379"/>
      <c r="Z54" s="379"/>
      <c r="AA54" s="379"/>
      <c r="AB54" s="379"/>
      <c r="AC54" s="379"/>
      <c r="AD54" s="379"/>
      <c r="AE54" s="379"/>
      <c r="AF54" s="379"/>
      <c r="AG54" s="379"/>
      <c r="AH54" s="379"/>
      <c r="AI54" s="379"/>
      <c r="AJ54" s="379"/>
      <c r="AK54" s="379"/>
      <c r="AL54" s="379"/>
      <c r="AM54" s="379"/>
      <c r="AN54" s="379"/>
      <c r="AO54" s="379"/>
      <c r="AP54" s="379"/>
      <c r="AQ54" s="379"/>
      <c r="AR54" s="379"/>
      <c r="AS54" s="379"/>
      <c r="AT54" s="379"/>
      <c r="AU54" s="379"/>
      <c r="AV54" s="379"/>
      <c r="AW54" s="379"/>
      <c r="AX54" s="379"/>
      <c r="AY54" s="379"/>
      <c r="AZ54" s="379"/>
      <c r="BA54" s="379"/>
      <c r="BB54" s="379"/>
      <c r="BC54" s="379"/>
    </row>
    <row r="55" spans="1:56" ht="12.75" customHeight="1" thickBot="1" x14ac:dyDescent="0.25">
      <c r="A55" s="36">
        <v>54</v>
      </c>
      <c r="B55" s="318" t="s">
        <v>62</v>
      </c>
      <c r="C55" s="319"/>
      <c r="D55" s="319"/>
      <c r="E55" s="319"/>
      <c r="F55" s="319"/>
      <c r="G55" s="319"/>
      <c r="H55" s="319"/>
      <c r="I55" s="319"/>
      <c r="J55" s="319"/>
      <c r="K55" s="319"/>
      <c r="L55" s="320"/>
      <c r="M55" s="380"/>
      <c r="N55" s="381"/>
      <c r="O55" s="381"/>
      <c r="P55" s="381"/>
      <c r="Q55" s="381"/>
      <c r="R55" s="381"/>
      <c r="S55" s="381"/>
      <c r="T55" s="381"/>
      <c r="U55" s="381"/>
      <c r="V55" s="381"/>
      <c r="W55" s="381"/>
      <c r="X55" s="381"/>
      <c r="Y55" s="381"/>
      <c r="Z55" s="381"/>
      <c r="AA55" s="381"/>
      <c r="AB55" s="381"/>
      <c r="AC55" s="381"/>
      <c r="AD55" s="381"/>
      <c r="AE55" s="381"/>
      <c r="AF55" s="381"/>
      <c r="AG55" s="381"/>
      <c r="AH55" s="381"/>
      <c r="AI55" s="381"/>
      <c r="AJ55" s="381"/>
      <c r="AK55" s="381"/>
      <c r="AL55" s="381"/>
      <c r="AM55" s="381"/>
      <c r="AN55" s="381"/>
      <c r="AO55" s="381"/>
      <c r="AP55" s="381"/>
      <c r="AQ55" s="381"/>
      <c r="AR55" s="381"/>
      <c r="AS55" s="381"/>
      <c r="AT55" s="381"/>
      <c r="AU55" s="381"/>
      <c r="AV55" s="381"/>
      <c r="AW55" s="381"/>
      <c r="AX55" s="381"/>
      <c r="AY55" s="381"/>
      <c r="AZ55" s="381"/>
      <c r="BA55" s="381"/>
      <c r="BB55" s="381"/>
      <c r="BC55" s="381"/>
    </row>
    <row r="56" spans="1:56" x14ac:dyDescent="0.2">
      <c r="A56" s="36">
        <v>55</v>
      </c>
      <c r="B56" s="296" t="s">
        <v>63</v>
      </c>
      <c r="C56" s="297"/>
      <c r="D56" s="297"/>
      <c r="E56" s="297"/>
      <c r="F56" s="297"/>
      <c r="G56" s="297"/>
      <c r="H56" s="297"/>
      <c r="I56" s="297"/>
      <c r="J56" s="13"/>
      <c r="L56" s="73"/>
    </row>
    <row r="57" spans="1:56" x14ac:dyDescent="0.2">
      <c r="A57" s="36">
        <v>56</v>
      </c>
      <c r="B57" s="307" t="s">
        <v>44</v>
      </c>
      <c r="C57" s="308"/>
      <c r="D57" s="308"/>
      <c r="E57" s="308"/>
      <c r="F57" s="308"/>
      <c r="G57" s="309"/>
      <c r="H57" s="132" t="s">
        <v>64</v>
      </c>
      <c r="I57" s="133" t="s">
        <v>65</v>
      </c>
      <c r="J57" s="16"/>
      <c r="L57" s="73"/>
      <c r="N57" s="36"/>
      <c r="O57" s="75"/>
      <c r="P57" s="36"/>
      <c r="Q57" s="75"/>
      <c r="R57" s="36"/>
      <c r="S57" s="75"/>
      <c r="T57" s="36"/>
      <c r="V57" s="36"/>
      <c r="W57" s="75"/>
      <c r="X57" s="36"/>
      <c r="Y57" s="75"/>
      <c r="Z57" s="36"/>
      <c r="AA57" s="75"/>
      <c r="AB57" s="36"/>
      <c r="AD57" s="36"/>
      <c r="AE57" s="75"/>
      <c r="AF57" s="36"/>
      <c r="AG57" s="75"/>
      <c r="AH57" s="36"/>
      <c r="AI57" s="75"/>
      <c r="AJ57" s="36"/>
      <c r="AL57" s="36"/>
      <c r="AM57" s="75"/>
      <c r="AN57" s="36"/>
      <c r="AO57" s="75"/>
      <c r="AP57" s="36"/>
      <c r="AQ57" s="75"/>
      <c r="AR57" s="36"/>
      <c r="AT57" s="36"/>
      <c r="AU57" s="75"/>
      <c r="AV57" s="36"/>
      <c r="AW57" s="75"/>
      <c r="AX57" s="36"/>
      <c r="AY57" s="75"/>
      <c r="AZ57" s="36"/>
    </row>
    <row r="58" spans="1:56" x14ac:dyDescent="0.2">
      <c r="A58" s="36">
        <v>57</v>
      </c>
      <c r="B58" s="302"/>
      <c r="C58" s="303"/>
      <c r="D58" s="303"/>
      <c r="E58" s="303"/>
      <c r="F58" s="303"/>
      <c r="G58" s="303"/>
      <c r="H58" s="87"/>
      <c r="I58" s="88"/>
      <c r="J58" s="92">
        <f>K58</f>
        <v>0</v>
      </c>
      <c r="K58" s="85">
        <f>+I58*H58</f>
        <v>0</v>
      </c>
      <c r="L58" s="73"/>
      <c r="M58" s="38"/>
      <c r="N58" s="36"/>
      <c r="O58" s="76"/>
      <c r="P58" s="36"/>
      <c r="Q58" s="76"/>
      <c r="R58" s="36"/>
      <c r="S58" s="76"/>
      <c r="T58" s="36"/>
      <c r="U58" s="76"/>
      <c r="V58" s="36"/>
      <c r="W58" s="76"/>
      <c r="X58" s="36"/>
      <c r="Y58" s="76"/>
      <c r="Z58" s="36"/>
      <c r="AA58" s="76"/>
      <c r="AB58" s="36"/>
      <c r="AC58" s="76"/>
      <c r="AD58" s="36"/>
      <c r="AE58" s="76"/>
      <c r="AF58" s="36"/>
      <c r="AG58" s="76"/>
      <c r="AH58" s="36"/>
      <c r="AI58" s="76"/>
      <c r="AJ58" s="36"/>
      <c r="AK58" s="76"/>
      <c r="AL58" s="36"/>
      <c r="AM58" s="76"/>
      <c r="AN58" s="36"/>
      <c r="AO58" s="76"/>
      <c r="AP58" s="36"/>
      <c r="AQ58" s="76"/>
      <c r="AR58" s="36"/>
      <c r="AS58" s="76"/>
      <c r="AT58" s="36"/>
      <c r="AU58" s="76"/>
      <c r="AV58" s="36"/>
      <c r="AW58" s="76"/>
      <c r="AX58" s="36"/>
      <c r="AY58" s="76"/>
      <c r="AZ58" s="36"/>
      <c r="BA58" s="76"/>
      <c r="BB58" s="77"/>
      <c r="BC58" s="77"/>
    </row>
    <row r="59" spans="1:56" x14ac:dyDescent="0.2">
      <c r="A59" s="36">
        <v>58</v>
      </c>
      <c r="B59" s="302"/>
      <c r="C59" s="303"/>
      <c r="D59" s="303"/>
      <c r="E59" s="303"/>
      <c r="F59" s="303"/>
      <c r="G59" s="303"/>
      <c r="H59" s="87"/>
      <c r="I59" s="88"/>
      <c r="J59" s="92">
        <f t="shared" ref="J59:J61" si="0">K59</f>
        <v>0</v>
      </c>
      <c r="K59" s="85">
        <f t="shared" ref="K59:K61" si="1">+I59*H59</f>
        <v>0</v>
      </c>
      <c r="L59" s="73"/>
      <c r="M59" s="38"/>
      <c r="N59" s="78"/>
      <c r="O59" s="79"/>
      <c r="P59" s="78"/>
      <c r="Q59" s="79"/>
      <c r="R59" s="78"/>
      <c r="S59" s="79"/>
      <c r="T59" s="78"/>
      <c r="U59" s="76"/>
      <c r="V59" s="78"/>
      <c r="W59" s="76"/>
      <c r="X59" s="78"/>
      <c r="Y59" s="76"/>
      <c r="Z59" s="78"/>
      <c r="AA59" s="76"/>
      <c r="AB59" s="78"/>
      <c r="AC59" s="76"/>
      <c r="AD59" s="78"/>
      <c r="AE59" s="76"/>
      <c r="AF59" s="78"/>
      <c r="AG59" s="76"/>
      <c r="AH59" s="78"/>
      <c r="AI59" s="76"/>
      <c r="AJ59" s="78"/>
      <c r="AK59" s="76"/>
      <c r="AL59" s="78"/>
      <c r="AM59" s="79"/>
      <c r="AN59" s="78"/>
      <c r="AO59" s="79"/>
      <c r="AP59" s="78"/>
      <c r="AQ59" s="79"/>
      <c r="AR59" s="78"/>
      <c r="AS59" s="76"/>
      <c r="AT59" s="78"/>
      <c r="AU59" s="79"/>
      <c r="AV59" s="78"/>
      <c r="AW59" s="79"/>
      <c r="AX59" s="78"/>
      <c r="AY59" s="79"/>
      <c r="AZ59" s="78"/>
      <c r="BA59" s="76"/>
      <c r="BB59" s="77"/>
      <c r="BC59" s="77"/>
    </row>
    <row r="60" spans="1:56" x14ac:dyDescent="0.2">
      <c r="A60" s="36">
        <v>59</v>
      </c>
      <c r="B60" s="302"/>
      <c r="C60" s="303"/>
      <c r="D60" s="303"/>
      <c r="E60" s="303"/>
      <c r="F60" s="303"/>
      <c r="G60" s="303"/>
      <c r="H60" s="87"/>
      <c r="I60" s="88"/>
      <c r="J60" s="92">
        <f t="shared" si="0"/>
        <v>0</v>
      </c>
      <c r="K60" s="85">
        <f t="shared" si="1"/>
        <v>0</v>
      </c>
      <c r="L60" s="73"/>
      <c r="M60" s="38"/>
      <c r="N60" s="78"/>
      <c r="O60" s="79"/>
      <c r="P60" s="78"/>
      <c r="Q60" s="79"/>
      <c r="R60" s="78"/>
      <c r="S60" s="79"/>
      <c r="T60" s="78"/>
      <c r="U60" s="76"/>
      <c r="V60" s="78"/>
      <c r="W60" s="76"/>
      <c r="X60" s="78"/>
      <c r="Y60" s="76"/>
      <c r="Z60" s="78"/>
      <c r="AA60" s="76"/>
      <c r="AB60" s="78"/>
      <c r="AC60" s="76"/>
      <c r="AD60" s="78"/>
      <c r="AE60" s="76"/>
      <c r="AF60" s="78"/>
      <c r="AG60" s="76"/>
      <c r="AH60" s="78"/>
      <c r="AI60" s="76"/>
      <c r="AJ60" s="78"/>
      <c r="AK60" s="76"/>
      <c r="AL60" s="78"/>
      <c r="AM60" s="79"/>
      <c r="AN60" s="78"/>
      <c r="AO60" s="79"/>
      <c r="AP60" s="78"/>
      <c r="AQ60" s="79"/>
      <c r="AR60" s="78"/>
      <c r="AS60" s="76"/>
      <c r="AT60" s="78"/>
      <c r="AU60" s="79"/>
      <c r="AV60" s="78"/>
      <c r="AW60" s="79"/>
      <c r="AX60" s="78"/>
      <c r="AY60" s="79"/>
      <c r="AZ60" s="78"/>
      <c r="BA60" s="76"/>
      <c r="BB60" s="77"/>
      <c r="BC60" s="77"/>
    </row>
    <row r="61" spans="1:56" x14ac:dyDescent="0.2">
      <c r="A61" s="36">
        <v>60</v>
      </c>
      <c r="B61" s="302"/>
      <c r="C61" s="303"/>
      <c r="D61" s="303"/>
      <c r="E61" s="303"/>
      <c r="F61" s="303"/>
      <c r="G61" s="303"/>
      <c r="H61" s="89"/>
      <c r="I61" s="90"/>
      <c r="J61" s="92">
        <f t="shared" si="0"/>
        <v>0</v>
      </c>
      <c r="K61" s="85">
        <f t="shared" si="1"/>
        <v>0</v>
      </c>
      <c r="L61" s="73"/>
      <c r="M61" s="38"/>
      <c r="N61" s="78"/>
      <c r="O61" s="79"/>
      <c r="P61" s="78"/>
      <c r="Q61" s="79"/>
      <c r="R61" s="78"/>
      <c r="S61" s="79"/>
      <c r="T61" s="78"/>
      <c r="U61" s="76"/>
      <c r="V61" s="78"/>
      <c r="W61" s="76"/>
      <c r="X61" s="78"/>
      <c r="Y61" s="76"/>
      <c r="Z61" s="78"/>
      <c r="AA61" s="76"/>
      <c r="AB61" s="78"/>
      <c r="AC61" s="76"/>
      <c r="AD61" s="78"/>
      <c r="AE61" s="76"/>
      <c r="AF61" s="78"/>
      <c r="AG61" s="76"/>
      <c r="AH61" s="78"/>
      <c r="AI61" s="76"/>
      <c r="AJ61" s="78"/>
      <c r="AK61" s="76"/>
      <c r="AL61" s="78"/>
      <c r="AM61" s="79"/>
      <c r="AN61" s="78"/>
      <c r="AO61" s="79"/>
      <c r="AP61" s="78"/>
      <c r="AQ61" s="79"/>
      <c r="AR61" s="78"/>
      <c r="AS61" s="76"/>
      <c r="AT61" s="78"/>
      <c r="AU61" s="79"/>
      <c r="AV61" s="78"/>
      <c r="AW61" s="79"/>
      <c r="AX61" s="78"/>
      <c r="AY61" s="79"/>
      <c r="AZ61" s="78"/>
      <c r="BA61" s="76"/>
      <c r="BB61" s="77"/>
      <c r="BC61" s="77"/>
    </row>
    <row r="62" spans="1:56" x14ac:dyDescent="0.2">
      <c r="A62" s="36">
        <v>61</v>
      </c>
      <c r="B62" s="302" t="s">
        <v>66</v>
      </c>
      <c r="C62" s="303"/>
      <c r="D62" s="303"/>
      <c r="E62" s="303"/>
      <c r="F62" s="303"/>
      <c r="G62" s="303"/>
      <c r="H62" s="303"/>
      <c r="I62" s="303"/>
      <c r="J62" s="67">
        <f>SUM(J58:J61)</f>
        <v>0</v>
      </c>
      <c r="K62" s="68">
        <f>SUM(K58:K61)</f>
        <v>0</v>
      </c>
      <c r="L62" s="73"/>
      <c r="M62" s="33"/>
      <c r="O62" s="80"/>
      <c r="Q62" s="80"/>
      <c r="S62" s="80"/>
      <c r="U62" s="80"/>
      <c r="W62" s="80"/>
      <c r="Y62" s="80"/>
      <c r="AA62" s="80"/>
      <c r="AC62" s="80"/>
      <c r="AE62" s="80"/>
      <c r="AG62" s="80"/>
      <c r="AI62" s="80"/>
      <c r="AK62" s="80"/>
      <c r="AM62" s="80"/>
      <c r="AO62" s="80"/>
      <c r="AQ62" s="80"/>
      <c r="AS62" s="80"/>
      <c r="AU62" s="80"/>
      <c r="AW62" s="80"/>
      <c r="AY62" s="80"/>
      <c r="BA62" s="80"/>
      <c r="BB62" s="76"/>
      <c r="BC62" s="76"/>
    </row>
    <row r="63" spans="1:56" ht="3.95" customHeight="1" x14ac:dyDescent="0.2">
      <c r="A63" s="36">
        <v>62</v>
      </c>
      <c r="B63" s="23"/>
      <c r="C63" s="7"/>
      <c r="D63" s="7"/>
      <c r="E63" s="7"/>
      <c r="F63" s="7"/>
      <c r="G63" s="7"/>
      <c r="H63" s="7"/>
      <c r="I63" s="7"/>
      <c r="J63" s="14"/>
      <c r="K63" s="12"/>
      <c r="L63" s="7"/>
    </row>
    <row r="64" spans="1:56" x14ac:dyDescent="0.2">
      <c r="A64" s="36">
        <v>63</v>
      </c>
      <c r="B64" s="305" t="s">
        <v>48</v>
      </c>
      <c r="C64" s="297"/>
      <c r="D64" s="297"/>
      <c r="E64" s="297"/>
      <c r="F64" s="297"/>
      <c r="G64" s="6"/>
      <c r="H64" s="5" t="s">
        <v>49</v>
      </c>
      <c r="I64" s="91"/>
      <c r="J64" s="227"/>
      <c r="K64" s="85"/>
      <c r="L64" s="73"/>
      <c r="M64" s="218"/>
      <c r="N64" s="38"/>
      <c r="O64" s="219"/>
      <c r="P64" s="38"/>
      <c r="Q64" s="219"/>
      <c r="R64" s="38"/>
      <c r="S64" s="219"/>
      <c r="T64" s="38"/>
      <c r="U64" s="219"/>
      <c r="V64" s="38"/>
      <c r="W64" s="219"/>
      <c r="X64" s="38"/>
      <c r="Y64" s="219"/>
      <c r="Z64" s="38"/>
      <c r="AA64" s="219"/>
      <c r="AB64" s="220"/>
      <c r="AC64" s="219"/>
      <c r="AE64" s="219"/>
      <c r="AG64" s="219"/>
      <c r="AI64" s="219"/>
      <c r="AK64" s="219"/>
      <c r="AM64" s="219"/>
      <c r="AO64" s="219"/>
      <c r="AQ64" s="219"/>
      <c r="AS64" s="219"/>
      <c r="AU64" s="219"/>
      <c r="AW64" s="219"/>
      <c r="AY64" s="219"/>
      <c r="BA64" s="219"/>
      <c r="BB64" s="77"/>
      <c r="BC64" s="77"/>
    </row>
    <row r="65" spans="1:55" ht="3.95" customHeight="1" x14ac:dyDescent="0.2">
      <c r="A65" s="36">
        <v>64</v>
      </c>
      <c r="B65" s="23"/>
      <c r="C65" s="7"/>
      <c r="D65" s="7"/>
      <c r="E65" s="7"/>
      <c r="F65" s="7"/>
      <c r="G65" s="7"/>
      <c r="H65" s="7"/>
      <c r="I65" s="7"/>
      <c r="J65" s="14"/>
      <c r="K65" s="12"/>
      <c r="L65" s="7"/>
    </row>
    <row r="66" spans="1:55" ht="12.75" x14ac:dyDescent="0.2">
      <c r="A66" s="36">
        <v>65</v>
      </c>
      <c r="B66" s="296" t="s">
        <v>67</v>
      </c>
      <c r="C66" s="297"/>
      <c r="D66" s="297"/>
      <c r="E66" s="297"/>
      <c r="F66" s="297"/>
      <c r="G66" s="297"/>
      <c r="H66" s="297"/>
      <c r="I66" s="297"/>
      <c r="J66" s="17"/>
      <c r="L66" s="73"/>
      <c r="N66" s="81"/>
      <c r="O66" s="295"/>
      <c r="P66" s="81"/>
      <c r="Q66" s="295"/>
      <c r="R66" s="81"/>
      <c r="S66" s="295"/>
      <c r="T66" s="81"/>
      <c r="U66" s="295"/>
      <c r="V66" s="81"/>
      <c r="W66" s="295"/>
      <c r="X66" s="81"/>
      <c r="Y66" s="295"/>
      <c r="Z66" s="81"/>
      <c r="AA66" s="295"/>
      <c r="AB66" s="81"/>
      <c r="AC66" s="295"/>
      <c r="AD66" s="81"/>
      <c r="AE66" s="295"/>
      <c r="AF66" s="81"/>
      <c r="AG66" s="295"/>
      <c r="AH66" s="81"/>
      <c r="AI66" s="295"/>
      <c r="AJ66" s="81"/>
      <c r="AK66" s="295"/>
      <c r="AL66" s="81"/>
      <c r="AM66" s="295"/>
      <c r="AN66" s="81"/>
      <c r="AO66" s="295"/>
      <c r="AP66" s="81"/>
      <c r="AQ66" s="295"/>
      <c r="AR66" s="81"/>
      <c r="AS66" s="295"/>
      <c r="AT66" s="81"/>
      <c r="AU66" s="295"/>
      <c r="AV66" s="81"/>
      <c r="AW66" s="295"/>
      <c r="AX66" s="81"/>
      <c r="AY66" s="295"/>
      <c r="AZ66" s="81"/>
      <c r="BA66" s="295"/>
      <c r="BB66" s="295"/>
      <c r="BC66" s="295"/>
    </row>
    <row r="67" spans="1:55" x14ac:dyDescent="0.2">
      <c r="A67" s="36">
        <v>66</v>
      </c>
      <c r="B67" s="307" t="s">
        <v>51</v>
      </c>
      <c r="C67" s="308"/>
      <c r="D67" s="308"/>
      <c r="E67" s="308"/>
      <c r="F67" s="308"/>
      <c r="G67" s="309"/>
      <c r="H67" s="3" t="s">
        <v>52</v>
      </c>
      <c r="I67" s="9" t="s">
        <v>53</v>
      </c>
      <c r="J67" s="16"/>
      <c r="L67" s="73"/>
      <c r="N67" s="36"/>
      <c r="O67" s="75"/>
      <c r="P67" s="36"/>
      <c r="Q67" s="75"/>
      <c r="R67" s="36"/>
      <c r="S67" s="75"/>
      <c r="T67" s="36"/>
      <c r="V67" s="36"/>
      <c r="W67" s="75"/>
      <c r="X67" s="36"/>
      <c r="Y67" s="75"/>
      <c r="Z67" s="36"/>
      <c r="AA67" s="75"/>
      <c r="AB67" s="36"/>
      <c r="AD67" s="36"/>
      <c r="AE67" s="75"/>
      <c r="AF67" s="36"/>
      <c r="AG67" s="75"/>
      <c r="AH67" s="36"/>
      <c r="AI67" s="75"/>
      <c r="AJ67" s="36"/>
      <c r="AL67" s="36"/>
      <c r="AM67" s="75"/>
      <c r="AN67" s="36"/>
      <c r="AO67" s="75"/>
      <c r="AP67" s="36"/>
      <c r="AQ67" s="75"/>
      <c r="AR67" s="36"/>
      <c r="AT67" s="36"/>
      <c r="AU67" s="75"/>
      <c r="AV67" s="36"/>
      <c r="AW67" s="75"/>
      <c r="AX67" s="36"/>
      <c r="AY67" s="75"/>
      <c r="AZ67" s="36"/>
    </row>
    <row r="68" spans="1:55" x14ac:dyDescent="0.2">
      <c r="A68" s="36">
        <v>67</v>
      </c>
      <c r="B68" s="296"/>
      <c r="C68" s="297"/>
      <c r="D68" s="297"/>
      <c r="E68" s="297"/>
      <c r="F68" s="297"/>
      <c r="G68" s="298"/>
      <c r="H68" s="87"/>
      <c r="I68" s="88"/>
      <c r="J68" s="92">
        <f>(H68*I68)</f>
        <v>0</v>
      </c>
      <c r="K68" s="85">
        <f>+I68*H68</f>
        <v>0</v>
      </c>
      <c r="L68" s="73"/>
      <c r="M68" s="38"/>
      <c r="N68" s="36"/>
      <c r="O68" s="76"/>
      <c r="P68" s="36"/>
      <c r="Q68" s="76"/>
      <c r="R68" s="36"/>
      <c r="S68" s="76"/>
      <c r="T68" s="36"/>
      <c r="U68" s="76"/>
      <c r="V68" s="36"/>
      <c r="W68" s="76"/>
      <c r="X68" s="36"/>
      <c r="Y68" s="76"/>
      <c r="Z68" s="36"/>
      <c r="AA68" s="76"/>
      <c r="AB68" s="36"/>
      <c r="AC68" s="76"/>
      <c r="AD68" s="36"/>
      <c r="AE68" s="76"/>
      <c r="AF68" s="36"/>
      <c r="AG68" s="76"/>
      <c r="AH68" s="36"/>
      <c r="AI68" s="76"/>
      <c r="AJ68" s="36"/>
      <c r="AK68" s="76"/>
      <c r="AL68" s="36"/>
      <c r="AM68" s="76"/>
      <c r="AN68" s="36"/>
      <c r="AO68" s="76"/>
      <c r="AP68" s="36"/>
      <c r="AQ68" s="76"/>
      <c r="AR68" s="36"/>
      <c r="AS68" s="76"/>
      <c r="AT68" s="36"/>
      <c r="AU68" s="76"/>
      <c r="AV68" s="36"/>
      <c r="AW68" s="76"/>
      <c r="AX68" s="36"/>
      <c r="AY68" s="76"/>
      <c r="AZ68" s="36"/>
      <c r="BA68" s="76"/>
      <c r="BB68" s="77"/>
      <c r="BC68" s="77"/>
    </row>
    <row r="69" spans="1:55" x14ac:dyDescent="0.2">
      <c r="A69" s="36">
        <v>68</v>
      </c>
      <c r="B69" s="296"/>
      <c r="C69" s="297"/>
      <c r="D69" s="297"/>
      <c r="E69" s="297"/>
      <c r="F69" s="297"/>
      <c r="G69" s="298"/>
      <c r="H69" s="87"/>
      <c r="I69" s="88"/>
      <c r="J69" s="92">
        <f>(H69*I69)</f>
        <v>0</v>
      </c>
      <c r="K69" s="85">
        <f t="shared" ref="K69:K71" si="2">+I69*H69</f>
        <v>0</v>
      </c>
      <c r="L69" s="73"/>
      <c r="M69" s="38"/>
      <c r="N69" s="78"/>
      <c r="O69" s="79"/>
      <c r="P69" s="78"/>
      <c r="Q69" s="79"/>
      <c r="R69" s="78"/>
      <c r="S69" s="79"/>
      <c r="T69" s="78"/>
      <c r="U69" s="76"/>
      <c r="V69" s="78"/>
      <c r="W69" s="76"/>
      <c r="X69" s="78"/>
      <c r="Y69" s="76"/>
      <c r="Z69" s="78"/>
      <c r="AA69" s="76"/>
      <c r="AB69" s="78"/>
      <c r="AC69" s="76"/>
      <c r="AD69" s="78"/>
      <c r="AE69" s="76"/>
      <c r="AF69" s="78"/>
      <c r="AG69" s="76"/>
      <c r="AH69" s="78"/>
      <c r="AI69" s="76"/>
      <c r="AJ69" s="78"/>
      <c r="AK69" s="76"/>
      <c r="AL69" s="78"/>
      <c r="AM69" s="79"/>
      <c r="AN69" s="78"/>
      <c r="AO69" s="79"/>
      <c r="AP69" s="78"/>
      <c r="AQ69" s="79"/>
      <c r="AR69" s="78"/>
      <c r="AS69" s="76"/>
      <c r="AT69" s="78"/>
      <c r="AU69" s="79"/>
      <c r="AV69" s="78"/>
      <c r="AW69" s="79"/>
      <c r="AX69" s="78"/>
      <c r="AY69" s="79"/>
      <c r="AZ69" s="78"/>
      <c r="BA69" s="76"/>
      <c r="BB69" s="77"/>
      <c r="BC69" s="77"/>
    </row>
    <row r="70" spans="1:55" x14ac:dyDescent="0.2">
      <c r="A70" s="36">
        <v>69</v>
      </c>
      <c r="B70" s="296"/>
      <c r="C70" s="297"/>
      <c r="D70" s="297"/>
      <c r="E70" s="297"/>
      <c r="F70" s="297"/>
      <c r="G70" s="298"/>
      <c r="H70" s="87"/>
      <c r="I70" s="88"/>
      <c r="J70" s="92">
        <f>(H70*I70)</f>
        <v>0</v>
      </c>
      <c r="K70" s="85">
        <f t="shared" si="2"/>
        <v>0</v>
      </c>
      <c r="L70" s="73"/>
      <c r="M70" s="38"/>
      <c r="N70" s="78"/>
      <c r="O70" s="79"/>
      <c r="P70" s="78"/>
      <c r="Q70" s="79"/>
      <c r="R70" s="78"/>
      <c r="S70" s="79"/>
      <c r="T70" s="78"/>
      <c r="U70" s="76"/>
      <c r="V70" s="78"/>
      <c r="W70" s="76"/>
      <c r="X70" s="78"/>
      <c r="Y70" s="76"/>
      <c r="Z70" s="78"/>
      <c r="AA70" s="76"/>
      <c r="AB70" s="78"/>
      <c r="AC70" s="76"/>
      <c r="AD70" s="78"/>
      <c r="AE70" s="76"/>
      <c r="AF70" s="78"/>
      <c r="AG70" s="76"/>
      <c r="AH70" s="78"/>
      <c r="AI70" s="76"/>
      <c r="AJ70" s="78"/>
      <c r="AK70" s="76"/>
      <c r="AL70" s="78"/>
      <c r="AM70" s="79"/>
      <c r="AN70" s="78"/>
      <c r="AO70" s="79"/>
      <c r="AP70" s="78"/>
      <c r="AQ70" s="79"/>
      <c r="AR70" s="78"/>
      <c r="AS70" s="76"/>
      <c r="AT70" s="78"/>
      <c r="AU70" s="79"/>
      <c r="AV70" s="78"/>
      <c r="AW70" s="79"/>
      <c r="AX70" s="78"/>
      <c r="AY70" s="79"/>
      <c r="AZ70" s="78"/>
      <c r="BA70" s="76"/>
      <c r="BB70" s="77"/>
      <c r="BC70" s="77"/>
    </row>
    <row r="71" spans="1:55" x14ac:dyDescent="0.2">
      <c r="A71" s="36">
        <v>70</v>
      </c>
      <c r="B71" s="296"/>
      <c r="C71" s="297"/>
      <c r="D71" s="297"/>
      <c r="E71" s="297"/>
      <c r="F71" s="297"/>
      <c r="G71" s="298"/>
      <c r="H71" s="89"/>
      <c r="I71" s="90"/>
      <c r="J71" s="92">
        <f>(H71*I71)</f>
        <v>0</v>
      </c>
      <c r="K71" s="85">
        <f t="shared" si="2"/>
        <v>0</v>
      </c>
      <c r="L71" s="73"/>
      <c r="M71" s="38"/>
      <c r="N71" s="78"/>
      <c r="O71" s="79"/>
      <c r="P71" s="78"/>
      <c r="Q71" s="79"/>
      <c r="R71" s="78"/>
      <c r="S71" s="79"/>
      <c r="T71" s="78"/>
      <c r="U71" s="76"/>
      <c r="V71" s="78"/>
      <c r="W71" s="76"/>
      <c r="X71" s="78"/>
      <c r="Y71" s="76"/>
      <c r="Z71" s="78"/>
      <c r="AA71" s="76"/>
      <c r="AB71" s="78"/>
      <c r="AC71" s="76"/>
      <c r="AD71" s="78"/>
      <c r="AE71" s="76"/>
      <c r="AF71" s="78"/>
      <c r="AG71" s="76"/>
      <c r="AH71" s="78"/>
      <c r="AI71" s="76"/>
      <c r="AJ71" s="78"/>
      <c r="AK71" s="76"/>
      <c r="AL71" s="78"/>
      <c r="AM71" s="79"/>
      <c r="AN71" s="78"/>
      <c r="AO71" s="79"/>
      <c r="AP71" s="78"/>
      <c r="AQ71" s="79"/>
      <c r="AR71" s="78"/>
      <c r="AS71" s="76"/>
      <c r="AT71" s="78"/>
      <c r="AU71" s="79"/>
      <c r="AV71" s="78"/>
      <c r="AW71" s="79"/>
      <c r="AX71" s="78"/>
      <c r="AY71" s="79"/>
      <c r="AZ71" s="78"/>
      <c r="BA71" s="76"/>
      <c r="BB71" s="77"/>
      <c r="BC71" s="77"/>
    </row>
    <row r="72" spans="1:55" x14ac:dyDescent="0.2">
      <c r="A72" s="36">
        <v>71</v>
      </c>
      <c r="B72" s="302" t="s">
        <v>54</v>
      </c>
      <c r="C72" s="303"/>
      <c r="D72" s="303"/>
      <c r="E72" s="303"/>
      <c r="F72" s="303"/>
      <c r="G72" s="303"/>
      <c r="H72" s="303"/>
      <c r="I72" s="303"/>
      <c r="J72" s="67">
        <f>SUM(J68:J71)</f>
        <v>0</v>
      </c>
      <c r="K72" s="68">
        <f>SUM(K68:K71)</f>
        <v>0</v>
      </c>
      <c r="L72" s="73"/>
      <c r="M72" s="33"/>
      <c r="O72" s="80"/>
      <c r="Q72" s="80"/>
      <c r="S72" s="80"/>
      <c r="U72" s="80"/>
      <c r="W72" s="80"/>
      <c r="Y72" s="80"/>
      <c r="AA72" s="80"/>
      <c r="AC72" s="80"/>
      <c r="AE72" s="80"/>
      <c r="AG72" s="80"/>
      <c r="AI72" s="80"/>
      <c r="AK72" s="80"/>
      <c r="AM72" s="80"/>
      <c r="AO72" s="80"/>
      <c r="AQ72" s="80"/>
      <c r="AS72" s="80"/>
      <c r="AU72" s="80"/>
      <c r="AW72" s="80"/>
      <c r="AY72" s="80"/>
      <c r="BA72" s="80"/>
      <c r="BB72" s="80"/>
      <c r="BC72" s="80"/>
    </row>
    <row r="73" spans="1:55" ht="3.95" customHeight="1" x14ac:dyDescent="0.2">
      <c r="A73" s="36">
        <v>72</v>
      </c>
      <c r="B73" s="23"/>
      <c r="C73" s="7"/>
      <c r="D73" s="7"/>
      <c r="E73" s="7"/>
      <c r="F73" s="7"/>
      <c r="G73" s="7"/>
      <c r="H73" s="7"/>
      <c r="I73" s="7"/>
      <c r="J73" s="14"/>
      <c r="K73" s="12"/>
      <c r="L73" s="7"/>
    </row>
    <row r="74" spans="1:55" x14ac:dyDescent="0.2">
      <c r="A74" s="36">
        <v>73</v>
      </c>
      <c r="B74" s="296" t="s">
        <v>68</v>
      </c>
      <c r="C74" s="297"/>
      <c r="D74" s="297"/>
      <c r="E74" s="297"/>
      <c r="F74" s="297"/>
      <c r="G74" s="297"/>
      <c r="H74" s="297"/>
      <c r="I74" s="297"/>
      <c r="J74" s="18"/>
      <c r="L74" s="73"/>
    </row>
    <row r="75" spans="1:55" x14ac:dyDescent="0.2">
      <c r="A75" s="36">
        <v>74</v>
      </c>
      <c r="B75" s="302"/>
      <c r="C75" s="303"/>
      <c r="D75" s="303"/>
      <c r="E75" s="303"/>
      <c r="F75" s="303"/>
      <c r="G75" s="303"/>
      <c r="H75" s="303"/>
      <c r="I75" s="303"/>
      <c r="J75" s="93">
        <f>+K75</f>
        <v>0</v>
      </c>
      <c r="K75" s="83"/>
      <c r="L75" s="73"/>
      <c r="M75" s="37"/>
      <c r="O75" s="76"/>
      <c r="Q75" s="76"/>
      <c r="S75" s="76"/>
      <c r="U75" s="76"/>
      <c r="W75" s="76"/>
      <c r="Y75" s="76"/>
      <c r="AA75" s="76"/>
      <c r="AC75" s="76"/>
      <c r="AE75" s="76"/>
      <c r="AG75" s="76"/>
      <c r="AI75" s="76"/>
      <c r="AK75" s="76"/>
      <c r="AM75" s="76"/>
      <c r="AO75" s="76"/>
      <c r="AQ75" s="76"/>
      <c r="AS75" s="76"/>
      <c r="AU75" s="76"/>
      <c r="AW75" s="76"/>
      <c r="AY75" s="76"/>
      <c r="BA75" s="76"/>
      <c r="BB75" s="77"/>
      <c r="BC75" s="77"/>
    </row>
    <row r="76" spans="1:55" x14ac:dyDescent="0.2">
      <c r="A76" s="36">
        <v>75</v>
      </c>
      <c r="B76" s="302"/>
      <c r="C76" s="303"/>
      <c r="D76" s="303"/>
      <c r="E76" s="303"/>
      <c r="F76" s="303"/>
      <c r="G76" s="303"/>
      <c r="H76" s="303"/>
      <c r="I76" s="303"/>
      <c r="J76" s="93">
        <f>+K76</f>
        <v>0</v>
      </c>
      <c r="K76" s="83"/>
      <c r="L76" s="73"/>
      <c r="M76" s="37"/>
      <c r="O76" s="76"/>
      <c r="Q76" s="76"/>
      <c r="S76" s="76"/>
      <c r="U76" s="76"/>
      <c r="W76" s="76"/>
      <c r="Y76" s="76"/>
      <c r="AA76" s="76"/>
      <c r="AC76" s="76"/>
      <c r="AE76" s="76"/>
      <c r="AG76" s="76"/>
      <c r="AI76" s="76"/>
      <c r="AK76" s="76"/>
      <c r="AM76" s="76"/>
      <c r="AO76" s="76"/>
      <c r="AQ76" s="76"/>
      <c r="AS76" s="76"/>
      <c r="AU76" s="76"/>
      <c r="AW76" s="76"/>
      <c r="AY76" s="76"/>
      <c r="BA76" s="76"/>
      <c r="BB76" s="77"/>
      <c r="BC76" s="77"/>
    </row>
    <row r="77" spans="1:55" x14ac:dyDescent="0.2">
      <c r="A77" s="36">
        <v>76</v>
      </c>
      <c r="B77" s="302" t="s">
        <v>56</v>
      </c>
      <c r="C77" s="303"/>
      <c r="D77" s="303"/>
      <c r="E77" s="303"/>
      <c r="F77" s="303"/>
      <c r="G77" s="303"/>
      <c r="H77" s="303"/>
      <c r="I77" s="303"/>
      <c r="J77" s="67">
        <f>SUM(J75:J76)</f>
        <v>0</v>
      </c>
      <c r="K77" s="68">
        <f>SUM(K75:K76)</f>
        <v>0</v>
      </c>
      <c r="L77" s="73"/>
      <c r="M77" s="33"/>
      <c r="O77" s="76"/>
      <c r="Q77" s="76"/>
      <c r="S77" s="76"/>
      <c r="U77" s="76"/>
      <c r="W77" s="76"/>
      <c r="Y77" s="76"/>
      <c r="AA77" s="76"/>
      <c r="AC77" s="76"/>
      <c r="AE77" s="76"/>
      <c r="AG77" s="76"/>
      <c r="AI77" s="76"/>
      <c r="AK77" s="76"/>
      <c r="AM77" s="76"/>
      <c r="AO77" s="76"/>
      <c r="AQ77" s="76"/>
      <c r="AS77" s="76"/>
      <c r="AU77" s="76"/>
      <c r="AW77" s="76"/>
      <c r="AY77" s="76"/>
      <c r="BA77" s="76"/>
      <c r="BB77" s="76"/>
      <c r="BC77" s="76"/>
    </row>
    <row r="78" spans="1:55" ht="3.95" customHeight="1" x14ac:dyDescent="0.2">
      <c r="A78" s="36">
        <v>77</v>
      </c>
      <c r="B78" s="23"/>
      <c r="C78" s="7"/>
      <c r="D78" s="7"/>
      <c r="E78" s="7"/>
      <c r="F78" s="7"/>
      <c r="G78" s="7"/>
      <c r="H78" s="7"/>
      <c r="I78" s="7"/>
      <c r="J78" s="14"/>
      <c r="K78" s="12"/>
      <c r="L78" s="7"/>
    </row>
    <row r="79" spans="1:55" x14ac:dyDescent="0.2">
      <c r="A79" s="36">
        <v>78</v>
      </c>
      <c r="B79" s="296" t="s">
        <v>69</v>
      </c>
      <c r="C79" s="297"/>
      <c r="D79" s="297"/>
      <c r="E79" s="297"/>
      <c r="F79" s="297"/>
      <c r="G79" s="297"/>
      <c r="H79" s="297"/>
      <c r="I79" s="297"/>
      <c r="J79" s="93">
        <f>+K79</f>
        <v>0</v>
      </c>
      <c r="K79" s="98"/>
      <c r="L79" s="73"/>
      <c r="M79" s="37"/>
      <c r="BB79" s="77"/>
      <c r="BC79" s="77"/>
    </row>
    <row r="80" spans="1:55" ht="3.95" customHeight="1" x14ac:dyDescent="0.2">
      <c r="A80" s="36">
        <v>79</v>
      </c>
      <c r="B80" s="23"/>
      <c r="C80" s="7"/>
      <c r="D80" s="7"/>
      <c r="E80" s="7"/>
      <c r="F80" s="7"/>
      <c r="G80" s="7"/>
      <c r="H80" s="7"/>
      <c r="I80" s="7"/>
      <c r="J80" s="14"/>
      <c r="K80" s="12"/>
      <c r="L80" s="7"/>
    </row>
    <row r="81" spans="1:55" x14ac:dyDescent="0.2">
      <c r="A81" s="36">
        <v>80</v>
      </c>
      <c r="B81" s="296" t="s">
        <v>70</v>
      </c>
      <c r="C81" s="297"/>
      <c r="D81" s="297"/>
      <c r="E81" s="297"/>
      <c r="F81" s="297"/>
      <c r="G81" s="297"/>
      <c r="H81" s="297"/>
      <c r="I81" s="297"/>
      <c r="J81" s="18"/>
      <c r="L81" s="73"/>
    </row>
    <row r="82" spans="1:55" x14ac:dyDescent="0.2">
      <c r="A82" s="36">
        <v>81</v>
      </c>
      <c r="B82" s="302"/>
      <c r="C82" s="303"/>
      <c r="D82" s="303"/>
      <c r="E82" s="303"/>
      <c r="F82" s="303"/>
      <c r="G82" s="303"/>
      <c r="H82" s="303"/>
      <c r="I82" s="303"/>
      <c r="J82" s="93">
        <f>+K82</f>
        <v>0</v>
      </c>
      <c r="K82" s="83"/>
      <c r="L82" s="73"/>
      <c r="M82" s="37"/>
      <c r="BB82" s="77"/>
      <c r="BC82" s="77"/>
    </row>
    <row r="83" spans="1:55" x14ac:dyDescent="0.2">
      <c r="A83" s="36">
        <v>82</v>
      </c>
      <c r="B83" s="302"/>
      <c r="C83" s="303"/>
      <c r="D83" s="303"/>
      <c r="E83" s="303"/>
      <c r="F83" s="303"/>
      <c r="G83" s="303"/>
      <c r="H83" s="303"/>
      <c r="I83" s="303"/>
      <c r="J83" s="93">
        <f>+K83</f>
        <v>0</v>
      </c>
      <c r="K83" s="83"/>
      <c r="L83" s="73"/>
      <c r="M83" s="37"/>
      <c r="BB83" s="77"/>
      <c r="BC83" s="77"/>
    </row>
    <row r="84" spans="1:55" x14ac:dyDescent="0.2">
      <c r="A84" s="36">
        <v>83</v>
      </c>
      <c r="B84" s="302"/>
      <c r="C84" s="303"/>
      <c r="D84" s="303"/>
      <c r="E84" s="303"/>
      <c r="F84" s="303"/>
      <c r="G84" s="303"/>
      <c r="H84" s="303"/>
      <c r="I84" s="303"/>
      <c r="J84" s="93">
        <f>+K84</f>
        <v>0</v>
      </c>
      <c r="K84" s="83"/>
      <c r="L84" s="73"/>
      <c r="M84" s="37"/>
      <c r="BB84" s="77"/>
      <c r="BC84" s="77"/>
    </row>
    <row r="85" spans="1:55" x14ac:dyDescent="0.2">
      <c r="A85" s="36">
        <v>84</v>
      </c>
      <c r="B85" s="296" t="s">
        <v>71</v>
      </c>
      <c r="C85" s="297"/>
      <c r="D85" s="297"/>
      <c r="E85" s="297"/>
      <c r="F85" s="297"/>
      <c r="G85" s="297"/>
      <c r="H85" s="297"/>
      <c r="I85" s="297"/>
      <c r="J85" s="67">
        <f>SUM(J82:J84)</f>
        <v>0</v>
      </c>
      <c r="K85" s="68">
        <f>SUM(K82:K84)</f>
        <v>0</v>
      </c>
      <c r="L85" s="73"/>
      <c r="M85" s="33"/>
      <c r="BB85" s="76"/>
      <c r="BC85" s="76"/>
    </row>
    <row r="86" spans="1:55" ht="3.95" customHeight="1" x14ac:dyDescent="0.2">
      <c r="A86" s="36">
        <v>85</v>
      </c>
      <c r="B86" s="23"/>
      <c r="C86" s="7"/>
      <c r="D86" s="7"/>
      <c r="E86" s="7"/>
      <c r="F86" s="7"/>
      <c r="G86" s="7"/>
      <c r="H86" s="7"/>
      <c r="I86" s="7"/>
      <c r="J86" s="14"/>
      <c r="K86" s="12"/>
      <c r="L86" s="7"/>
    </row>
    <row r="87" spans="1:55" x14ac:dyDescent="0.2">
      <c r="A87" s="36">
        <v>86</v>
      </c>
      <c r="B87" s="296" t="s">
        <v>72</v>
      </c>
      <c r="C87" s="297"/>
      <c r="D87" s="297"/>
      <c r="E87" s="297"/>
      <c r="F87" s="297"/>
      <c r="G87" s="6"/>
      <c r="H87" s="5" t="s">
        <v>49</v>
      </c>
      <c r="I87" s="91"/>
      <c r="J87" s="92">
        <f>(J62+J64)*I87</f>
        <v>0</v>
      </c>
      <c r="K87" s="251"/>
      <c r="L87" s="73"/>
      <c r="M87" s="38"/>
      <c r="O87" s="38"/>
      <c r="Q87" s="38"/>
      <c r="S87" s="38"/>
      <c r="U87" s="38"/>
      <c r="W87" s="38"/>
      <c r="Y87" s="38"/>
      <c r="AA87" s="38"/>
      <c r="AC87" s="38"/>
      <c r="AE87" s="38"/>
      <c r="AG87" s="38"/>
      <c r="AI87" s="38"/>
      <c r="AK87" s="38"/>
      <c r="AM87" s="38"/>
      <c r="AO87" s="38"/>
      <c r="AQ87" s="38"/>
      <c r="AS87" s="38"/>
      <c r="AU87" s="38"/>
      <c r="AW87" s="38"/>
      <c r="AY87" s="38"/>
      <c r="BA87" s="38"/>
      <c r="BB87" s="77"/>
      <c r="BC87" s="77"/>
    </row>
    <row r="88" spans="1:55" ht="3.95" customHeight="1" x14ac:dyDescent="0.2">
      <c r="A88" s="36">
        <v>87</v>
      </c>
      <c r="B88" s="23"/>
      <c r="C88" s="7"/>
      <c r="D88" s="7"/>
      <c r="E88" s="7"/>
      <c r="F88" s="7"/>
      <c r="G88" s="7"/>
      <c r="H88" s="7"/>
      <c r="I88" s="7"/>
      <c r="J88" s="14"/>
      <c r="K88" s="12"/>
      <c r="L88" s="7"/>
    </row>
    <row r="89" spans="1:55" ht="12.75" thickBot="1" x14ac:dyDescent="0.25">
      <c r="A89" s="36">
        <v>88</v>
      </c>
      <c r="B89" s="26" t="s">
        <v>73</v>
      </c>
      <c r="C89" s="27"/>
      <c r="D89" s="27"/>
      <c r="E89" s="27"/>
      <c r="F89" s="27"/>
      <c r="G89" s="27"/>
      <c r="H89" s="27"/>
      <c r="I89" s="28"/>
      <c r="J89" s="96">
        <f>SUM(J62,J72,J77,J85,J87,J64,J79)</f>
        <v>0</v>
      </c>
      <c r="K89" s="97">
        <f>SUM(K62,K72,K77,K85,K87,K64,K79)</f>
        <v>0</v>
      </c>
      <c r="L89" s="74"/>
      <c r="M89" s="34"/>
      <c r="O89" s="34"/>
      <c r="Q89" s="34"/>
      <c r="S89" s="34"/>
      <c r="U89" s="34"/>
      <c r="W89" s="34"/>
      <c r="Y89" s="34"/>
      <c r="AA89" s="34"/>
      <c r="AC89" s="34"/>
      <c r="AE89" s="34"/>
      <c r="AG89" s="34"/>
      <c r="AI89" s="34"/>
      <c r="AK89" s="34"/>
      <c r="AM89" s="34"/>
      <c r="AO89" s="34"/>
      <c r="AQ89" s="34"/>
      <c r="AS89" s="34"/>
      <c r="AU89" s="34"/>
      <c r="AW89" s="34"/>
      <c r="AY89" s="34"/>
      <c r="BA89" s="34"/>
      <c r="BB89" s="77"/>
      <c r="BC89" s="77"/>
    </row>
    <row r="90" spans="1:55" ht="3.95" customHeight="1" thickBot="1" x14ac:dyDescent="0.25">
      <c r="A90" s="36">
        <v>89</v>
      </c>
      <c r="B90" s="39"/>
      <c r="C90" s="40"/>
      <c r="D90" s="40"/>
      <c r="E90" s="40"/>
      <c r="F90" s="40"/>
      <c r="G90" s="40"/>
      <c r="H90" s="40"/>
      <c r="I90" s="40"/>
      <c r="J90" s="41"/>
      <c r="K90" s="42"/>
      <c r="L90" s="40"/>
    </row>
    <row r="91" spans="1:55" ht="12.75" thickBot="1" x14ac:dyDescent="0.25">
      <c r="A91" s="36">
        <v>90</v>
      </c>
      <c r="B91" s="29" t="s">
        <v>74</v>
      </c>
      <c r="C91" s="29"/>
      <c r="D91" s="30"/>
      <c r="E91" s="30"/>
      <c r="F91" s="30"/>
      <c r="G91" s="30"/>
      <c r="H91" s="30"/>
      <c r="I91" s="31"/>
      <c r="J91" s="99">
        <f>+J89+J53</f>
        <v>0</v>
      </c>
      <c r="K91" s="100">
        <f>+K89+K53</f>
        <v>1E-4</v>
      </c>
      <c r="L91" s="101">
        <f>+L89+L53</f>
        <v>0</v>
      </c>
      <c r="M91" s="34"/>
      <c r="O91" s="34"/>
      <c r="Q91" s="34"/>
      <c r="S91" s="34"/>
      <c r="U91" s="34"/>
      <c r="W91" s="34"/>
      <c r="Y91" s="34"/>
      <c r="AA91" s="34"/>
      <c r="AC91" s="34"/>
      <c r="AE91" s="34"/>
      <c r="AG91" s="34"/>
      <c r="AI91" s="34"/>
      <c r="AK91" s="34"/>
      <c r="AM91" s="34"/>
      <c r="AO91" s="34"/>
      <c r="AQ91" s="34"/>
      <c r="AS91" s="34"/>
      <c r="AU91" s="34"/>
      <c r="AW91" s="34"/>
      <c r="AY91" s="34"/>
      <c r="BA91" s="34"/>
      <c r="BB91" s="82"/>
      <c r="BC91" s="82"/>
    </row>
    <row r="92" spans="1:55" x14ac:dyDescent="0.2">
      <c r="A92" s="36">
        <v>91</v>
      </c>
      <c r="B92" s="2" t="s">
        <v>75</v>
      </c>
      <c r="K92" s="10" t="e">
        <f>K91/J91</f>
        <v>#DIV/0!</v>
      </c>
      <c r="L92" s="10" t="e">
        <f>L91/J91</f>
        <v>#DIV/0!</v>
      </c>
      <c r="M92" s="72"/>
    </row>
    <row r="93" spans="1:55" x14ac:dyDescent="0.2">
      <c r="A93" s="36">
        <v>92</v>
      </c>
      <c r="B93" s="2" t="s">
        <v>76</v>
      </c>
      <c r="K93" s="244">
        <v>1</v>
      </c>
      <c r="L93" s="244">
        <v>1</v>
      </c>
      <c r="M93" s="72"/>
      <c r="O93" s="245" t="str">
        <f>IF('Invoice Form_Match Recorded'!$BB$90&gt;=BB53*$K93,"YES","NO")</f>
        <v>YES</v>
      </c>
      <c r="Q93" s="245" t="str">
        <f>IF('Invoice Form_Match Recorded'!$BB$90&gt;=BB53*$K93,"YES","NO")</f>
        <v>YES</v>
      </c>
      <c r="S93" s="245" t="str">
        <f>IF('Invoice Form_Match Recorded'!$BB$90&gt;=BB53*$K93,"YES","NO")</f>
        <v>YES</v>
      </c>
      <c r="U93" s="245" t="str">
        <f>IF('Invoice Form_Match Recorded'!$BB$90&gt;=BB53*$K93,"YES","NO")</f>
        <v>YES</v>
      </c>
      <c r="W93" s="245" t="str">
        <f>IF('Invoice Form_Match Recorded'!$BB$90&gt;=BB53*$K93,"YES","NO")</f>
        <v>YES</v>
      </c>
      <c r="Y93" s="245" t="str">
        <f>IF('Invoice Form_Match Recorded'!$BB$90&gt;=BB53*$K93,"YES","NO")</f>
        <v>YES</v>
      </c>
      <c r="AA93" s="245" t="str">
        <f>IF('Invoice Form_Match Recorded'!$BB$90&gt;=BB53*$K93,"YES","NO")</f>
        <v>YES</v>
      </c>
      <c r="AC93" s="245" t="str">
        <f>IF('Invoice Form_Match Recorded'!$BB$90&gt;=BB53*$K93,"YES","NO")</f>
        <v>YES</v>
      </c>
      <c r="AE93" s="245" t="str">
        <f>IF('Invoice Form_Match Recorded'!$BB$90&gt;=BB53*$K93,"YES","NO")</f>
        <v>YES</v>
      </c>
      <c r="AG93" s="245" t="str">
        <f>IF('Invoice Form_Match Recorded'!$BB$90&gt;=BB53*$K93,"YES","NO")</f>
        <v>YES</v>
      </c>
      <c r="AI93" s="245" t="str">
        <f>IF('Invoice Form_Match Recorded'!$BB$90&gt;=BB53*$K93,"YES","NO")</f>
        <v>YES</v>
      </c>
      <c r="AK93" s="245" t="str">
        <f>IF('Invoice Form_Match Recorded'!$BB$90&gt;=BB53*$K93,"YES","NO")</f>
        <v>YES</v>
      </c>
      <c r="AM93" s="245" t="str">
        <f>IF('Invoice Form_Match Recorded'!$BB$90&gt;=BB53*$K93,"YES","NO")</f>
        <v>YES</v>
      </c>
      <c r="AO93" s="245" t="str">
        <f>IF('Invoice Form_Match Recorded'!$BB$90&gt;=BB53*$K93,"YES","NO")</f>
        <v>YES</v>
      </c>
      <c r="AQ93" s="245" t="str">
        <f>IF('Invoice Form_Match Recorded'!$BB$90&gt;=BB53*$K93,"YES","NO")</f>
        <v>YES</v>
      </c>
      <c r="AS93" s="245" t="str">
        <f>IF('Invoice Form_Match Recorded'!$BB$90&gt;=BB53*$K93,"YES","NO")</f>
        <v>YES</v>
      </c>
      <c r="AU93" s="245" t="str">
        <f>IF('Invoice Form_Match Recorded'!$BB$90&gt;=BB53*$K93,"YES","NO")</f>
        <v>YES</v>
      </c>
      <c r="AW93" s="245" t="str">
        <f>IF('Invoice Form_Match Recorded'!$BB$90&gt;=BB53*$K93,"YES","NO")</f>
        <v>YES</v>
      </c>
      <c r="AY93" s="245" t="str">
        <f>IF('Invoice Form_Match Recorded'!$BB$90&gt;=BB53*$K93,"YES","NO")</f>
        <v>YES</v>
      </c>
      <c r="BA93" s="245" t="str">
        <f>IF('Invoice Form_Match Recorded'!$BB$90&gt;=BB53*$K93,"YES","NO")</f>
        <v>YES</v>
      </c>
      <c r="BB93" s="245" t="str">
        <f>IF('Invoice Form_Match Recorded'!$BB$90&gt;=BB53*$K93,"YES","NO")</f>
        <v>YES</v>
      </c>
      <c r="BC93" s="245"/>
    </row>
    <row r="94" spans="1:55" ht="12.6" customHeight="1" x14ac:dyDescent="0.2">
      <c r="B94" s="304" t="s">
        <v>77</v>
      </c>
      <c r="C94" s="304"/>
      <c r="D94" s="304"/>
      <c r="E94" s="304"/>
      <c r="F94" s="304"/>
      <c r="G94" s="304"/>
      <c r="H94" s="304"/>
      <c r="I94" s="304"/>
      <c r="J94" s="304"/>
      <c r="K94" s="304"/>
      <c r="L94" s="304"/>
    </row>
    <row r="95" spans="1:55" x14ac:dyDescent="0.2">
      <c r="B95" s="306" t="s">
        <v>78</v>
      </c>
      <c r="C95" s="306"/>
      <c r="D95" s="306"/>
      <c r="E95" s="306"/>
      <c r="F95" s="306"/>
      <c r="G95" s="306"/>
      <c r="H95" s="306"/>
      <c r="I95" s="306"/>
      <c r="J95" s="306"/>
      <c r="K95" s="306"/>
    </row>
    <row r="96" spans="1:55" x14ac:dyDescent="0.2">
      <c r="B96" s="304"/>
      <c r="C96" s="304"/>
      <c r="D96" s="304"/>
      <c r="E96" s="304"/>
      <c r="F96" s="304"/>
      <c r="G96" s="304"/>
      <c r="H96" s="304"/>
      <c r="I96" s="304"/>
      <c r="J96" s="304"/>
      <c r="K96" s="304"/>
      <c r="L96" s="304"/>
    </row>
  </sheetData>
  <mergeCells count="241">
    <mergeCell ref="AY47:AY50"/>
    <mergeCell ref="AW41:AW44"/>
    <mergeCell ref="AY41:AY44"/>
    <mergeCell ref="B74:I74"/>
    <mergeCell ref="B60:G60"/>
    <mergeCell ref="B72:I72"/>
    <mergeCell ref="AK47:AK50"/>
    <mergeCell ref="AM47:AM50"/>
    <mergeCell ref="AO47:AO50"/>
    <mergeCell ref="AQ47:AQ50"/>
    <mergeCell ref="AS47:AS50"/>
    <mergeCell ref="AU47:AU50"/>
    <mergeCell ref="M54:BC55"/>
    <mergeCell ref="AE47:AE50"/>
    <mergeCell ref="AG47:AG50"/>
    <mergeCell ref="AI47:AI50"/>
    <mergeCell ref="BC47:BC50"/>
    <mergeCell ref="BA41:BA44"/>
    <mergeCell ref="BA47:BA50"/>
    <mergeCell ref="BB47:BB50"/>
    <mergeCell ref="AW47:AW50"/>
    <mergeCell ref="BB41:BB44"/>
    <mergeCell ref="BC41:BC44"/>
    <mergeCell ref="U41:U44"/>
    <mergeCell ref="BB34:BB38"/>
    <mergeCell ref="BC34:BC38"/>
    <mergeCell ref="W34:W38"/>
    <mergeCell ref="Y34:Y38"/>
    <mergeCell ref="AA34:AA38"/>
    <mergeCell ref="AC34:AC38"/>
    <mergeCell ref="AE34:AE38"/>
    <mergeCell ref="AG34:AG38"/>
    <mergeCell ref="AI34:AI38"/>
    <mergeCell ref="AK34:AK38"/>
    <mergeCell ref="AM34:AM38"/>
    <mergeCell ref="AO34:AO38"/>
    <mergeCell ref="AQ34:AQ38"/>
    <mergeCell ref="AS34:AS38"/>
    <mergeCell ref="AU41:AU44"/>
    <mergeCell ref="AC15:AC20"/>
    <mergeCell ref="AM41:AM44"/>
    <mergeCell ref="AO41:AO44"/>
    <mergeCell ref="AQ41:AQ44"/>
    <mergeCell ref="AS41:AS44"/>
    <mergeCell ref="O47:O50"/>
    <mergeCell ref="Q47:Q50"/>
    <mergeCell ref="S47:S50"/>
    <mergeCell ref="U47:U50"/>
    <mergeCell ref="W47:W50"/>
    <mergeCell ref="Y47:Y50"/>
    <mergeCell ref="AA47:AA50"/>
    <mergeCell ref="AC47:AC50"/>
    <mergeCell ref="AK41:AK44"/>
    <mergeCell ref="W41:W44"/>
    <mergeCell ref="Y41:Y44"/>
    <mergeCell ref="AA41:AA44"/>
    <mergeCell ref="AC41:AC44"/>
    <mergeCell ref="AE41:AE44"/>
    <mergeCell ref="AG41:AG44"/>
    <mergeCell ref="AI41:AI44"/>
    <mergeCell ref="O41:O44"/>
    <mergeCell ref="Q41:Q44"/>
    <mergeCell ref="BB15:BB20"/>
    <mergeCell ref="BC15:BC20"/>
    <mergeCell ref="Y24:Y28"/>
    <mergeCell ref="W24:W28"/>
    <mergeCell ref="BB24:BB28"/>
    <mergeCell ref="BC24:BC28"/>
    <mergeCell ref="Y15:Y20"/>
    <mergeCell ref="W15:W20"/>
    <mergeCell ref="AS24:AS28"/>
    <mergeCell ref="AQ24:AQ28"/>
    <mergeCell ref="AO24:AO28"/>
    <mergeCell ref="BA15:BA20"/>
    <mergeCell ref="AY15:AY20"/>
    <mergeCell ref="AW15:AW20"/>
    <mergeCell ref="AU15:AU20"/>
    <mergeCell ref="AS15:AS20"/>
    <mergeCell ref="AQ15:AQ20"/>
    <mergeCell ref="AO15:AO20"/>
    <mergeCell ref="AM15:AM20"/>
    <mergeCell ref="AK15:AK20"/>
    <mergeCell ref="AI15:AI20"/>
    <mergeCell ref="AG15:AG20"/>
    <mergeCell ref="AE15:AE20"/>
    <mergeCell ref="AD10:AK10"/>
    <mergeCell ref="AL10:AS10"/>
    <mergeCell ref="AT10:BA10"/>
    <mergeCell ref="X12:Y12"/>
    <mergeCell ref="V12:W12"/>
    <mergeCell ref="AB11:AC11"/>
    <mergeCell ref="Z11:AA11"/>
    <mergeCell ref="X11:Y11"/>
    <mergeCell ref="V11:W11"/>
    <mergeCell ref="AH12:AI12"/>
    <mergeCell ref="AJ12:AK12"/>
    <mergeCell ref="AX12:AY12"/>
    <mergeCell ref="AZ12:BA12"/>
    <mergeCell ref="Z12:AA12"/>
    <mergeCell ref="AB12:AC12"/>
    <mergeCell ref="AF12:AG12"/>
    <mergeCell ref="AD12:AE12"/>
    <mergeCell ref="V10:AC10"/>
    <mergeCell ref="AA15:AA20"/>
    <mergeCell ref="BB11:BC11"/>
    <mergeCell ref="BB12:BC12"/>
    <mergeCell ref="AL11:AM11"/>
    <mergeCell ref="AN11:AO11"/>
    <mergeCell ref="AP11:AQ11"/>
    <mergeCell ref="AR11:AS11"/>
    <mergeCell ref="P12:Q12"/>
    <mergeCell ref="AX11:AY11"/>
    <mergeCell ref="AZ11:BA11"/>
    <mergeCell ref="AT12:AU12"/>
    <mergeCell ref="AL12:AM12"/>
    <mergeCell ref="AN12:AO12"/>
    <mergeCell ref="AP12:AQ12"/>
    <mergeCell ref="AR12:AS12"/>
    <mergeCell ref="AV12:AW12"/>
    <mergeCell ref="AD11:AE11"/>
    <mergeCell ref="AF11:AG11"/>
    <mergeCell ref="AH11:AI11"/>
    <mergeCell ref="AJ11:AK11"/>
    <mergeCell ref="AT11:AU11"/>
    <mergeCell ref="AV11:AW11"/>
    <mergeCell ref="T11:U11"/>
    <mergeCell ref="T12:U12"/>
    <mergeCell ref="B1:L1"/>
    <mergeCell ref="B4:H4"/>
    <mergeCell ref="B5:H10"/>
    <mergeCell ref="B11:I11"/>
    <mergeCell ref="I5:L7"/>
    <mergeCell ref="B14:I14"/>
    <mergeCell ref="B16:I16"/>
    <mergeCell ref="B17:I17"/>
    <mergeCell ref="B12:L12"/>
    <mergeCell ref="B13:L13"/>
    <mergeCell ref="I8:K8"/>
    <mergeCell ref="I9:K9"/>
    <mergeCell ref="I10:K10"/>
    <mergeCell ref="I4:L4"/>
    <mergeCell ref="B3:H3"/>
    <mergeCell ref="I3:L3"/>
    <mergeCell ref="B2:L2"/>
    <mergeCell ref="N7:T7"/>
    <mergeCell ref="P5:Q5"/>
    <mergeCell ref="P2:T2"/>
    <mergeCell ref="P3:T3"/>
    <mergeCell ref="B15:I15"/>
    <mergeCell ref="B22:I22"/>
    <mergeCell ref="B23:G23"/>
    <mergeCell ref="B18:I18"/>
    <mergeCell ref="B20:I20"/>
    <mergeCell ref="B19:I19"/>
    <mergeCell ref="O15:O20"/>
    <mergeCell ref="S15:S20"/>
    <mergeCell ref="Q15:Q20"/>
    <mergeCell ref="R11:S11"/>
    <mergeCell ref="R12:S12"/>
    <mergeCell ref="N11:O11"/>
    <mergeCell ref="N10:U10"/>
    <mergeCell ref="P4:Q4"/>
    <mergeCell ref="U15:U20"/>
    <mergeCell ref="B94:L94"/>
    <mergeCell ref="AM24:AM28"/>
    <mergeCell ref="AK24:AK28"/>
    <mergeCell ref="AI24:AI28"/>
    <mergeCell ref="AE24:AE28"/>
    <mergeCell ref="AC24:AC28"/>
    <mergeCell ref="AG24:AG28"/>
    <mergeCell ref="B87:F87"/>
    <mergeCell ref="B81:I81"/>
    <mergeCell ref="B44:I44"/>
    <mergeCell ref="B35:G35"/>
    <mergeCell ref="B36:G36"/>
    <mergeCell ref="B37:G37"/>
    <mergeCell ref="B85:I85"/>
    <mergeCell ref="B67:G67"/>
    <mergeCell ref="B50:I50"/>
    <mergeCell ref="B43:I43"/>
    <mergeCell ref="B40:I40"/>
    <mergeCell ref="B52:F52"/>
    <mergeCell ref="S41:S44"/>
    <mergeCell ref="Q24:Q28"/>
    <mergeCell ref="O24:O28"/>
    <mergeCell ref="O34:O38"/>
    <mergeCell ref="Q34:Q38"/>
    <mergeCell ref="B54:L54"/>
    <mergeCell ref="P11:Q11"/>
    <mergeCell ref="B30:F30"/>
    <mergeCell ref="B28:I28"/>
    <mergeCell ref="B55:L55"/>
    <mergeCell ref="N12:O12"/>
    <mergeCell ref="B82:I82"/>
    <mergeCell ref="B83:I83"/>
    <mergeCell ref="B77:I77"/>
    <mergeCell ref="B61:G61"/>
    <mergeCell ref="B71:G71"/>
    <mergeCell ref="B38:I38"/>
    <mergeCell ref="U34:U38"/>
    <mergeCell ref="B33:G33"/>
    <mergeCell ref="BA24:BA28"/>
    <mergeCell ref="AY24:AY28"/>
    <mergeCell ref="AW24:AW28"/>
    <mergeCell ref="AU24:AU28"/>
    <mergeCell ref="AU34:AU38"/>
    <mergeCell ref="AW34:AW38"/>
    <mergeCell ref="AY34:AY38"/>
    <mergeCell ref="BA34:BA38"/>
    <mergeCell ref="B42:I42"/>
    <mergeCell ref="B41:I41"/>
    <mergeCell ref="B24:G24"/>
    <mergeCell ref="B25:G25"/>
    <mergeCell ref="B26:G26"/>
    <mergeCell ref="AA24:AA28"/>
    <mergeCell ref="U24:U28"/>
    <mergeCell ref="S24:S28"/>
    <mergeCell ref="B66:I66"/>
    <mergeCell ref="B79:I79"/>
    <mergeCell ref="B69:G69"/>
    <mergeCell ref="B70:G70"/>
    <mergeCell ref="S34:S38"/>
    <mergeCell ref="B34:G34"/>
    <mergeCell ref="B32:I32"/>
    <mergeCell ref="B27:G27"/>
    <mergeCell ref="B96:L96"/>
    <mergeCell ref="B75:I75"/>
    <mergeCell ref="B76:I76"/>
    <mergeCell ref="B64:F64"/>
    <mergeCell ref="B68:G68"/>
    <mergeCell ref="B46:I46"/>
    <mergeCell ref="B47:I47"/>
    <mergeCell ref="B48:I48"/>
    <mergeCell ref="B49:I49"/>
    <mergeCell ref="B58:G58"/>
    <mergeCell ref="B59:G59"/>
    <mergeCell ref="B95:K95"/>
    <mergeCell ref="B62:I62"/>
    <mergeCell ref="B84:I84"/>
    <mergeCell ref="B57:G57"/>
    <mergeCell ref="B56:I56"/>
  </mergeCells>
  <phoneticPr fontId="0" type="noConversion"/>
  <conditionalFormatting sqref="BD20">
    <cfRule type="expression" dxfId="74" priority="43" stopIfTrue="1">
      <formula>BD20&gt;=1.1</formula>
    </cfRule>
    <cfRule type="expression" dxfId="73" priority="44" stopIfTrue="1">
      <formula>BD20&gt;1</formula>
    </cfRule>
    <cfRule type="expression" dxfId="72" priority="45" stopIfTrue="1">
      <formula>BD20&lt;=1</formula>
    </cfRule>
  </conditionalFormatting>
  <conditionalFormatting sqref="BD28">
    <cfRule type="expression" dxfId="71" priority="19" stopIfTrue="1">
      <formula>BD28&gt;=1.1</formula>
    </cfRule>
    <cfRule type="expression" dxfId="70" priority="20" stopIfTrue="1">
      <formula>BD28&gt;1</formula>
    </cfRule>
    <cfRule type="expression" dxfId="69" priority="21" stopIfTrue="1">
      <formula>BD28&lt;=1</formula>
    </cfRule>
  </conditionalFormatting>
  <conditionalFormatting sqref="BD30">
    <cfRule type="expression" dxfId="68" priority="16" stopIfTrue="1">
      <formula>BD30&gt;=1.1</formula>
    </cfRule>
    <cfRule type="expression" dxfId="67" priority="17" stopIfTrue="1">
      <formula>BD30&gt;1</formula>
    </cfRule>
    <cfRule type="expression" dxfId="66" priority="18" stopIfTrue="1">
      <formula>BD30&lt;=1</formula>
    </cfRule>
  </conditionalFormatting>
  <conditionalFormatting sqref="BD38">
    <cfRule type="expression" dxfId="65" priority="13" stopIfTrue="1">
      <formula>BD38&gt;=1.1</formula>
    </cfRule>
    <cfRule type="expression" dxfId="64" priority="14" stopIfTrue="1">
      <formula>BD38&gt;1</formula>
    </cfRule>
    <cfRule type="expression" dxfId="63" priority="15" stopIfTrue="1">
      <formula>BD38&lt;=1</formula>
    </cfRule>
  </conditionalFormatting>
  <conditionalFormatting sqref="BD44">
    <cfRule type="expression" dxfId="62" priority="10" stopIfTrue="1">
      <formula>BD44&gt;=1.1</formula>
    </cfRule>
    <cfRule type="expression" dxfId="61" priority="11" stopIfTrue="1">
      <formula>BD44&gt;1</formula>
    </cfRule>
    <cfRule type="expression" dxfId="60" priority="12" stopIfTrue="1">
      <formula>BD44&lt;=1</formula>
    </cfRule>
  </conditionalFormatting>
  <conditionalFormatting sqref="BD50">
    <cfRule type="expression" dxfId="59" priority="7" stopIfTrue="1">
      <formula>BD50&gt;=1.1</formula>
    </cfRule>
    <cfRule type="expression" dxfId="58" priority="8" stopIfTrue="1">
      <formula>BD50&gt;1</formula>
    </cfRule>
    <cfRule type="expression" dxfId="57" priority="9" stopIfTrue="1">
      <formula>BD50&lt;=1</formula>
    </cfRule>
  </conditionalFormatting>
  <conditionalFormatting sqref="BD52">
    <cfRule type="expression" dxfId="56" priority="4" stopIfTrue="1">
      <formula>BD52&gt;=1.1</formula>
    </cfRule>
    <cfRule type="expression" dxfId="55" priority="5" stopIfTrue="1">
      <formula>BD52&gt;1</formula>
    </cfRule>
    <cfRule type="expression" dxfId="54" priority="6" stopIfTrue="1">
      <formula>BD52&lt;=1</formula>
    </cfRule>
  </conditionalFormatting>
  <conditionalFormatting sqref="BD53">
    <cfRule type="expression" dxfId="53" priority="1" stopIfTrue="1">
      <formula>BD53&gt;=1.1</formula>
    </cfRule>
    <cfRule type="expression" dxfId="52" priority="2" stopIfTrue="1">
      <formula>BD53&gt;1</formula>
    </cfRule>
    <cfRule type="expression" dxfId="51" priority="3" stopIfTrue="1">
      <formula>BD53&lt;=1</formula>
    </cfRule>
  </conditionalFormatting>
  <printOptions horizontalCentered="1"/>
  <pageMargins left="0.5" right="0.5" top="1.5" bottom="1" header="0.5" footer="0.5"/>
  <pageSetup scale="90" fitToHeight="0" orientation="landscape" r:id="rId1"/>
  <headerFooter alignWithMargins="0">
    <oddHeader xml:space="preserve">&amp;C&amp;"Arial,Bold"&amp;11Massachusetts Technology Collaborative
Capital Grant Program
 Standard Budget and Invoice Template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T34"/>
  <sheetViews>
    <sheetView topLeftCell="A3" zoomScaleNormal="100" workbookViewId="0">
      <selection activeCell="A25" sqref="A25"/>
    </sheetView>
  </sheetViews>
  <sheetFormatPr defaultRowHeight="12.75" x14ac:dyDescent="0.2"/>
  <cols>
    <col min="1" max="1" width="42.42578125" customWidth="1"/>
    <col min="2" max="6" width="20.42578125" customWidth="1"/>
    <col min="7" max="7" width="17" customWidth="1"/>
    <col min="8" max="8" width="11.85546875" customWidth="1"/>
  </cols>
  <sheetData>
    <row r="2" spans="1:20" ht="69" customHeight="1" x14ac:dyDescent="0.2">
      <c r="B2" s="46" t="s">
        <v>79</v>
      </c>
      <c r="C2" s="46" t="s">
        <v>80</v>
      </c>
      <c r="D2" s="46" t="s">
        <v>81</v>
      </c>
      <c r="E2" s="46" t="s">
        <v>82</v>
      </c>
      <c r="F2" s="46" t="s">
        <v>83</v>
      </c>
      <c r="G2" s="46" t="s">
        <v>84</v>
      </c>
      <c r="H2" s="46" t="s">
        <v>85</v>
      </c>
    </row>
    <row r="3" spans="1:20" x14ac:dyDescent="0.2">
      <c r="A3" s="45" t="s">
        <v>86</v>
      </c>
      <c r="B3" s="45"/>
      <c r="C3" s="45"/>
      <c r="D3" s="45"/>
      <c r="E3" s="45"/>
      <c r="F3" s="45"/>
      <c r="G3" s="45"/>
      <c r="H3" s="45"/>
      <c r="I3" s="45"/>
      <c r="J3" s="45"/>
      <c r="K3" s="45"/>
    </row>
    <row r="4" spans="1:20" x14ac:dyDescent="0.2">
      <c r="A4" s="43" t="s">
        <v>87</v>
      </c>
      <c r="B4" s="254"/>
      <c r="C4" s="254"/>
      <c r="D4" s="254"/>
      <c r="E4" s="254"/>
      <c r="F4" s="254"/>
      <c r="G4" s="255">
        <f>SUM(B4:F4)</f>
        <v>0</v>
      </c>
      <c r="H4" s="255">
        <f>+G4-'Budget&amp;Invoice_Template'!J20</f>
        <v>0</v>
      </c>
    </row>
    <row r="5" spans="1:20" x14ac:dyDescent="0.2">
      <c r="A5" s="43" t="s">
        <v>88</v>
      </c>
      <c r="B5" s="254"/>
      <c r="C5" s="254"/>
      <c r="D5" s="254"/>
      <c r="E5" s="254"/>
      <c r="F5" s="254"/>
      <c r="G5" s="255">
        <f t="shared" ref="G5:G10" si="0">SUM(B5:F5)</f>
        <v>0</v>
      </c>
      <c r="H5" s="255">
        <f>G5-'Budget&amp;Invoice_Template'!J28</f>
        <v>0</v>
      </c>
    </row>
    <row r="6" spans="1:20" x14ac:dyDescent="0.2">
      <c r="A6" s="43" t="s">
        <v>89</v>
      </c>
      <c r="B6" s="254"/>
      <c r="C6" s="254"/>
      <c r="D6" s="254"/>
      <c r="E6" s="254"/>
      <c r="F6" s="254"/>
      <c r="G6" s="255">
        <f t="shared" si="0"/>
        <v>0</v>
      </c>
      <c r="H6" s="255">
        <f>G6-'Budget&amp;Invoice_Template'!J30</f>
        <v>0</v>
      </c>
    </row>
    <row r="7" spans="1:20" x14ac:dyDescent="0.2">
      <c r="A7" s="43" t="s">
        <v>90</v>
      </c>
      <c r="B7" s="254"/>
      <c r="C7" s="254"/>
      <c r="D7" s="254"/>
      <c r="E7" s="254"/>
      <c r="F7" s="254"/>
      <c r="G7" s="255">
        <f t="shared" si="0"/>
        <v>0</v>
      </c>
      <c r="H7" s="255">
        <f>G7-+'Budget&amp;Invoice_Template'!J38</f>
        <v>0</v>
      </c>
      <c r="N7" s="267"/>
      <c r="O7" s="267"/>
      <c r="P7" s="267"/>
      <c r="Q7" s="267"/>
      <c r="R7" s="267"/>
      <c r="S7" s="267"/>
      <c r="T7" s="267"/>
    </row>
    <row r="8" spans="1:20" x14ac:dyDescent="0.2">
      <c r="A8" s="43" t="s">
        <v>91</v>
      </c>
      <c r="B8" s="254"/>
      <c r="C8" s="254"/>
      <c r="D8" s="254"/>
      <c r="E8" s="254"/>
      <c r="F8" s="254"/>
      <c r="G8" s="255">
        <f t="shared" si="0"/>
        <v>0</v>
      </c>
      <c r="H8" s="255">
        <f>G8-+'Budget&amp;Invoice_Template'!J44</f>
        <v>0</v>
      </c>
    </row>
    <row r="9" spans="1:20" x14ac:dyDescent="0.2">
      <c r="A9" s="43" t="s">
        <v>92</v>
      </c>
      <c r="B9" s="254"/>
      <c r="C9" s="254"/>
      <c r="D9" s="254"/>
      <c r="E9" s="254"/>
      <c r="F9" s="254"/>
      <c r="G9" s="255">
        <f t="shared" si="0"/>
        <v>0</v>
      </c>
      <c r="H9" s="255">
        <f>G9-+'Budget&amp;Invoice_Template'!J50</f>
        <v>0</v>
      </c>
    </row>
    <row r="10" spans="1:20" x14ac:dyDescent="0.2">
      <c r="A10" s="43" t="s">
        <v>93</v>
      </c>
      <c r="B10" s="256"/>
      <c r="C10" s="256"/>
      <c r="D10" s="256"/>
      <c r="E10" s="256"/>
      <c r="F10" s="256"/>
      <c r="G10" s="257">
        <f t="shared" si="0"/>
        <v>0</v>
      </c>
      <c r="H10" s="255">
        <f>G10-+'Budget&amp;Invoice_Template'!J52</f>
        <v>0</v>
      </c>
    </row>
    <row r="11" spans="1:20" x14ac:dyDescent="0.2">
      <c r="A11" s="43" t="s">
        <v>94</v>
      </c>
      <c r="B11" s="255">
        <f t="shared" ref="B11:G11" si="1">SUM(B4:B10)</f>
        <v>0</v>
      </c>
      <c r="C11" s="255">
        <f t="shared" si="1"/>
        <v>0</v>
      </c>
      <c r="D11" s="255">
        <f t="shared" si="1"/>
        <v>0</v>
      </c>
      <c r="E11" s="255">
        <f t="shared" si="1"/>
        <v>0</v>
      </c>
      <c r="F11" s="255">
        <f t="shared" si="1"/>
        <v>0</v>
      </c>
      <c r="G11" s="255">
        <f t="shared" si="1"/>
        <v>0</v>
      </c>
    </row>
    <row r="14" spans="1:20" x14ac:dyDescent="0.2">
      <c r="A14" s="44" t="s">
        <v>95</v>
      </c>
    </row>
    <row r="15" spans="1:20" x14ac:dyDescent="0.2">
      <c r="A15" s="43" t="s">
        <v>96</v>
      </c>
      <c r="B15" s="258"/>
      <c r="C15" s="258"/>
      <c r="D15" s="258"/>
      <c r="E15" s="258"/>
      <c r="F15" s="258"/>
      <c r="G15" s="255">
        <f t="shared" ref="G15:G20" si="2">SUM(B15:F15)</f>
        <v>0</v>
      </c>
      <c r="H15" s="255">
        <f>+G15-'Budget&amp;Invoice_Template'!J62</f>
        <v>0</v>
      </c>
    </row>
    <row r="16" spans="1:20" x14ac:dyDescent="0.2">
      <c r="A16" s="43" t="s">
        <v>89</v>
      </c>
      <c r="B16" s="258"/>
      <c r="C16" s="258"/>
      <c r="D16" s="258"/>
      <c r="E16" s="258"/>
      <c r="F16" s="258"/>
      <c r="G16" s="255">
        <f t="shared" si="2"/>
        <v>0</v>
      </c>
      <c r="H16" s="255">
        <f>G16-'Budget&amp;Invoice_Template'!J64</f>
        <v>0</v>
      </c>
    </row>
    <row r="17" spans="1:8" x14ac:dyDescent="0.2">
      <c r="A17" s="43" t="s">
        <v>90</v>
      </c>
      <c r="B17" s="258"/>
      <c r="C17" s="258"/>
      <c r="D17" s="258"/>
      <c r="E17" s="258"/>
      <c r="F17" s="258"/>
      <c r="G17" s="255">
        <f t="shared" si="2"/>
        <v>0</v>
      </c>
      <c r="H17" s="255">
        <f>G17-'Budget&amp;Invoice_Template'!J72</f>
        <v>0</v>
      </c>
    </row>
    <row r="18" spans="1:8" x14ac:dyDescent="0.2">
      <c r="A18" s="43" t="s">
        <v>91</v>
      </c>
      <c r="B18" s="258"/>
      <c r="C18" s="258"/>
      <c r="D18" s="258"/>
      <c r="E18" s="258"/>
      <c r="F18" s="258"/>
      <c r="G18" s="255">
        <f t="shared" si="2"/>
        <v>0</v>
      </c>
      <c r="H18" s="255">
        <f>+G18-'Budget&amp;Invoice_Template'!J77</f>
        <v>0</v>
      </c>
    </row>
    <row r="19" spans="1:8" x14ac:dyDescent="0.2">
      <c r="A19" s="43" t="s">
        <v>97</v>
      </c>
      <c r="B19" s="258"/>
      <c r="C19" s="258"/>
      <c r="D19" s="258"/>
      <c r="E19" s="258"/>
      <c r="F19" s="258"/>
      <c r="G19" s="255">
        <f t="shared" si="2"/>
        <v>0</v>
      </c>
      <c r="H19" s="255">
        <f>+G19-'Budget&amp;Invoice_Template'!J85</f>
        <v>0</v>
      </c>
    </row>
    <row r="20" spans="1:8" x14ac:dyDescent="0.2">
      <c r="A20" s="43" t="s">
        <v>98</v>
      </c>
      <c r="B20" s="259"/>
      <c r="C20" s="259"/>
      <c r="D20" s="259"/>
      <c r="E20" s="259"/>
      <c r="F20" s="259"/>
      <c r="G20" s="257">
        <f t="shared" si="2"/>
        <v>0</v>
      </c>
      <c r="H20" s="255">
        <f>+G20-'Budget&amp;Invoice_Template'!J87</f>
        <v>0</v>
      </c>
    </row>
    <row r="21" spans="1:8" x14ac:dyDescent="0.2">
      <c r="A21" s="43" t="s">
        <v>99</v>
      </c>
      <c r="B21" s="255">
        <f t="shared" ref="B21:G21" si="3">SUM(B15:B20)</f>
        <v>0</v>
      </c>
      <c r="C21" s="255">
        <f t="shared" si="3"/>
        <v>0</v>
      </c>
      <c r="D21" s="255">
        <f t="shared" si="3"/>
        <v>0</v>
      </c>
      <c r="E21" s="255">
        <f t="shared" si="3"/>
        <v>0</v>
      </c>
      <c r="F21" s="255">
        <f t="shared" si="3"/>
        <v>0</v>
      </c>
      <c r="G21" s="255">
        <f t="shared" si="3"/>
        <v>0</v>
      </c>
    </row>
    <row r="23" spans="1:8" ht="13.5" thickBot="1" x14ac:dyDescent="0.25">
      <c r="A23" s="44" t="s">
        <v>100</v>
      </c>
      <c r="B23" s="260">
        <f t="shared" ref="B23:G23" si="4">+B21+B11</f>
        <v>0</v>
      </c>
      <c r="C23" s="260">
        <f t="shared" si="4"/>
        <v>0</v>
      </c>
      <c r="D23" s="260">
        <f t="shared" si="4"/>
        <v>0</v>
      </c>
      <c r="E23" s="260">
        <f t="shared" si="4"/>
        <v>0</v>
      </c>
      <c r="F23" s="260">
        <f t="shared" si="4"/>
        <v>0</v>
      </c>
      <c r="G23" s="260">
        <f t="shared" si="4"/>
        <v>0</v>
      </c>
    </row>
    <row r="24" spans="1:8" ht="13.5" thickTop="1" x14ac:dyDescent="0.2"/>
    <row r="25" spans="1:8" x14ac:dyDescent="0.2">
      <c r="A25" s="44" t="s">
        <v>101</v>
      </c>
      <c r="B25" s="261">
        <v>0</v>
      </c>
      <c r="C25" s="261">
        <v>0</v>
      </c>
      <c r="D25" s="261">
        <v>0</v>
      </c>
      <c r="E25" s="261">
        <v>0</v>
      </c>
      <c r="F25" s="261">
        <v>0</v>
      </c>
      <c r="G25" s="262">
        <f>SUM(B25:F25)</f>
        <v>0</v>
      </c>
    </row>
    <row r="26" spans="1:8" x14ac:dyDescent="0.2">
      <c r="A26" s="43" t="s">
        <v>102</v>
      </c>
      <c r="B26" s="255">
        <f t="shared" ref="B26:G26" si="5">+B23-B25</f>
        <v>0</v>
      </c>
      <c r="C26" s="255">
        <f t="shared" si="5"/>
        <v>0</v>
      </c>
      <c r="D26" s="255">
        <f t="shared" si="5"/>
        <v>0</v>
      </c>
      <c r="E26" s="255">
        <f t="shared" si="5"/>
        <v>0</v>
      </c>
      <c r="F26" s="255">
        <f t="shared" si="5"/>
        <v>0</v>
      </c>
      <c r="G26" s="255">
        <f t="shared" si="5"/>
        <v>0</v>
      </c>
    </row>
    <row r="29" spans="1:8" x14ac:dyDescent="0.2">
      <c r="A29" s="43"/>
    </row>
    <row r="30" spans="1:8" x14ac:dyDescent="0.2">
      <c r="A30" s="43"/>
    </row>
    <row r="31" spans="1:8" x14ac:dyDescent="0.2">
      <c r="A31" s="43"/>
    </row>
    <row r="32" spans="1:8" x14ac:dyDescent="0.2">
      <c r="A32" s="43"/>
    </row>
    <row r="33" spans="1:7" ht="13.9" customHeight="1" x14ac:dyDescent="0.2">
      <c r="A33" s="385" t="s">
        <v>103</v>
      </c>
      <c r="B33" s="385"/>
      <c r="C33" s="385"/>
      <c r="D33" s="385"/>
      <c r="E33" s="385"/>
      <c r="F33" s="385"/>
      <c r="G33" s="385"/>
    </row>
    <row r="34" spans="1:7" x14ac:dyDescent="0.2">
      <c r="A34" s="385"/>
      <c r="B34" s="385"/>
      <c r="C34" s="385"/>
      <c r="D34" s="385"/>
      <c r="E34" s="385"/>
      <c r="F34" s="385"/>
      <c r="G34" s="385"/>
    </row>
  </sheetData>
  <mergeCells count="1">
    <mergeCell ref="A33:G34"/>
  </mergeCells>
  <pageMargins left="0.2" right="0.2" top="0.75" bottom="0.75" header="0.3" footer="0.3"/>
  <pageSetup scale="79" fitToHeight="0" orientation="landscape" r:id="rId1"/>
  <headerFooter>
    <oddHeader>&amp;CCapital Grant 
Budget Breakdown: Annually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38"/>
  <sheetViews>
    <sheetView workbookViewId="0">
      <selection activeCell="B7" sqref="B7:J7"/>
    </sheetView>
  </sheetViews>
  <sheetFormatPr defaultRowHeight="12.75" x14ac:dyDescent="0.2"/>
  <cols>
    <col min="1" max="1" width="17.28515625" customWidth="1"/>
  </cols>
  <sheetData>
    <row r="1" spans="1:20" x14ac:dyDescent="0.2">
      <c r="A1" s="392" t="s">
        <v>104</v>
      </c>
      <c r="B1" s="393"/>
      <c r="C1" s="393"/>
      <c r="D1" s="393"/>
      <c r="E1" s="393"/>
      <c r="F1" s="393"/>
      <c r="G1" s="393"/>
      <c r="H1" s="393"/>
      <c r="I1" s="393"/>
      <c r="J1" s="394"/>
    </row>
    <row r="2" spans="1:20" x14ac:dyDescent="0.2">
      <c r="A2" s="398" t="s">
        <v>105</v>
      </c>
      <c r="B2" s="399"/>
      <c r="C2" s="399"/>
      <c r="D2" s="399"/>
      <c r="E2" s="399"/>
      <c r="F2" s="399"/>
      <c r="G2" s="399"/>
      <c r="H2" s="399"/>
      <c r="I2" s="399"/>
      <c r="J2" s="400"/>
    </row>
    <row r="3" spans="1:20" ht="51" customHeight="1" x14ac:dyDescent="0.2">
      <c r="A3" s="241" t="s">
        <v>106</v>
      </c>
      <c r="B3" s="395" t="s">
        <v>107</v>
      </c>
      <c r="C3" s="396"/>
      <c r="D3" s="396"/>
      <c r="E3" s="396"/>
      <c r="F3" s="396"/>
      <c r="G3" s="396"/>
      <c r="H3" s="396"/>
      <c r="I3" s="396"/>
      <c r="J3" s="397"/>
    </row>
    <row r="4" spans="1:20" ht="15.6" customHeight="1" x14ac:dyDescent="0.2">
      <c r="A4" s="240" t="s">
        <v>108</v>
      </c>
      <c r="B4" s="401" t="s">
        <v>109</v>
      </c>
      <c r="C4" s="390"/>
      <c r="D4" s="390"/>
      <c r="E4" s="390"/>
      <c r="F4" s="390"/>
      <c r="G4" s="390"/>
      <c r="H4" s="390"/>
      <c r="I4" s="390"/>
      <c r="J4" s="391"/>
    </row>
    <row r="5" spans="1:20" x14ac:dyDescent="0.2">
      <c r="A5" s="1"/>
      <c r="B5" s="389"/>
      <c r="C5" s="390"/>
      <c r="D5" s="390"/>
      <c r="E5" s="390"/>
      <c r="F5" s="390"/>
      <c r="G5" s="390"/>
      <c r="H5" s="390"/>
      <c r="I5" s="390"/>
      <c r="J5" s="391"/>
    </row>
    <row r="6" spans="1:20" x14ac:dyDescent="0.2">
      <c r="A6" s="1"/>
      <c r="B6" s="389"/>
      <c r="C6" s="390"/>
      <c r="D6" s="390"/>
      <c r="E6" s="390"/>
      <c r="F6" s="390"/>
      <c r="G6" s="390"/>
      <c r="H6" s="390"/>
      <c r="I6" s="390"/>
      <c r="J6" s="391"/>
    </row>
    <row r="7" spans="1:20" x14ac:dyDescent="0.2">
      <c r="A7" s="1"/>
      <c r="B7" s="389"/>
      <c r="C7" s="390"/>
      <c r="D7" s="390"/>
      <c r="E7" s="390"/>
      <c r="F7" s="390"/>
      <c r="G7" s="390"/>
      <c r="H7" s="390"/>
      <c r="I7" s="390"/>
      <c r="J7" s="391"/>
      <c r="N7" s="267"/>
      <c r="O7" s="267"/>
      <c r="P7" s="267"/>
      <c r="Q7" s="267"/>
      <c r="R7" s="267"/>
      <c r="S7" s="267"/>
      <c r="T7" s="267"/>
    </row>
    <row r="8" spans="1:20" x14ac:dyDescent="0.2">
      <c r="A8" s="1"/>
      <c r="B8" s="389"/>
      <c r="C8" s="390"/>
      <c r="D8" s="390"/>
      <c r="E8" s="390"/>
      <c r="F8" s="390"/>
      <c r="G8" s="390"/>
      <c r="H8" s="390"/>
      <c r="I8" s="390"/>
      <c r="J8" s="391"/>
    </row>
    <row r="9" spans="1:20" x14ac:dyDescent="0.2">
      <c r="A9" s="1"/>
      <c r="B9" s="389"/>
      <c r="C9" s="390"/>
      <c r="D9" s="390"/>
      <c r="E9" s="390"/>
      <c r="F9" s="390"/>
      <c r="G9" s="390"/>
      <c r="H9" s="390"/>
      <c r="I9" s="390"/>
      <c r="J9" s="391"/>
    </row>
    <row r="10" spans="1:20" x14ac:dyDescent="0.2">
      <c r="A10" s="1"/>
      <c r="B10" s="389"/>
      <c r="C10" s="390"/>
      <c r="D10" s="390"/>
      <c r="E10" s="390"/>
      <c r="F10" s="390"/>
      <c r="G10" s="390"/>
      <c r="H10" s="390"/>
      <c r="I10" s="390"/>
      <c r="J10" s="391"/>
    </row>
    <row r="11" spans="1:20" x14ac:dyDescent="0.2">
      <c r="A11" s="1"/>
      <c r="B11" s="389"/>
      <c r="C11" s="390"/>
      <c r="D11" s="390"/>
      <c r="E11" s="390"/>
      <c r="F11" s="390"/>
      <c r="G11" s="390"/>
      <c r="H11" s="390"/>
      <c r="I11" s="390"/>
      <c r="J11" s="391"/>
    </row>
    <row r="12" spans="1:20" x14ac:dyDescent="0.2">
      <c r="A12" s="1"/>
      <c r="B12" s="389"/>
      <c r="C12" s="390"/>
      <c r="D12" s="390"/>
      <c r="E12" s="390"/>
      <c r="F12" s="390"/>
      <c r="G12" s="390"/>
      <c r="H12" s="390"/>
      <c r="I12" s="390"/>
      <c r="J12" s="391"/>
    </row>
    <row r="13" spans="1:20" x14ac:dyDescent="0.2">
      <c r="A13" s="1"/>
      <c r="B13" s="389"/>
      <c r="C13" s="390"/>
      <c r="D13" s="390"/>
      <c r="E13" s="390"/>
      <c r="F13" s="390"/>
      <c r="G13" s="390"/>
      <c r="H13" s="390"/>
      <c r="I13" s="390"/>
      <c r="J13" s="391"/>
    </row>
    <row r="14" spans="1:20" x14ac:dyDescent="0.2">
      <c r="A14" s="1"/>
      <c r="B14" s="389"/>
      <c r="C14" s="390"/>
      <c r="D14" s="390"/>
      <c r="E14" s="390"/>
      <c r="F14" s="390"/>
      <c r="G14" s="390"/>
      <c r="H14" s="390"/>
      <c r="I14" s="390"/>
      <c r="J14" s="391"/>
    </row>
    <row r="15" spans="1:20" x14ac:dyDescent="0.2">
      <c r="A15" s="1"/>
      <c r="B15" s="386"/>
      <c r="C15" s="387"/>
      <c r="D15" s="387"/>
      <c r="E15" s="387"/>
      <c r="F15" s="387"/>
      <c r="G15" s="387"/>
      <c r="H15" s="387"/>
      <c r="I15" s="387"/>
      <c r="J15" s="388"/>
    </row>
    <row r="16" spans="1:20" x14ac:dyDescent="0.2">
      <c r="A16" s="1"/>
      <c r="B16" s="386"/>
      <c r="C16" s="387"/>
      <c r="D16" s="387"/>
      <c r="E16" s="387"/>
      <c r="F16" s="387"/>
      <c r="G16" s="387"/>
      <c r="H16" s="387"/>
      <c r="I16" s="387"/>
      <c r="J16" s="388"/>
    </row>
    <row r="17" spans="1:10" x14ac:dyDescent="0.2">
      <c r="A17" s="1"/>
      <c r="B17" s="386"/>
      <c r="C17" s="387"/>
      <c r="D17" s="387"/>
      <c r="E17" s="387"/>
      <c r="F17" s="387"/>
      <c r="G17" s="387"/>
      <c r="H17" s="387"/>
      <c r="I17" s="387"/>
      <c r="J17" s="388"/>
    </row>
    <row r="18" spans="1:10" x14ac:dyDescent="0.2">
      <c r="A18" s="1"/>
      <c r="B18" s="386"/>
      <c r="C18" s="387"/>
      <c r="D18" s="387"/>
      <c r="E18" s="387"/>
      <c r="F18" s="387"/>
      <c r="G18" s="387"/>
      <c r="H18" s="387"/>
      <c r="I18" s="387"/>
      <c r="J18" s="388"/>
    </row>
    <row r="19" spans="1:10" x14ac:dyDescent="0.2">
      <c r="A19" s="1"/>
      <c r="B19" s="386"/>
      <c r="C19" s="387"/>
      <c r="D19" s="387"/>
      <c r="E19" s="387"/>
      <c r="F19" s="387"/>
      <c r="G19" s="387"/>
      <c r="H19" s="387"/>
      <c r="I19" s="387"/>
      <c r="J19" s="388"/>
    </row>
    <row r="20" spans="1:10" x14ac:dyDescent="0.2">
      <c r="A20" s="1"/>
      <c r="B20" s="386"/>
      <c r="C20" s="387"/>
      <c r="D20" s="387"/>
      <c r="E20" s="387"/>
      <c r="F20" s="387"/>
      <c r="G20" s="387"/>
      <c r="H20" s="387"/>
      <c r="I20" s="387"/>
      <c r="J20" s="388"/>
    </row>
    <row r="21" spans="1:10" x14ac:dyDescent="0.2">
      <c r="A21" s="1"/>
      <c r="B21" s="386"/>
      <c r="C21" s="387"/>
      <c r="D21" s="387"/>
      <c r="E21" s="387"/>
      <c r="F21" s="387"/>
      <c r="G21" s="387"/>
      <c r="H21" s="387"/>
      <c r="I21" s="387"/>
      <c r="J21" s="388"/>
    </row>
    <row r="22" spans="1:10" x14ac:dyDescent="0.2">
      <c r="A22" s="1"/>
      <c r="B22" s="386"/>
      <c r="C22" s="387"/>
      <c r="D22" s="387"/>
      <c r="E22" s="387"/>
      <c r="F22" s="387"/>
      <c r="G22" s="387"/>
      <c r="H22" s="387"/>
      <c r="I22" s="387"/>
      <c r="J22" s="388"/>
    </row>
    <row r="23" spans="1:10" x14ac:dyDescent="0.2">
      <c r="A23" s="1"/>
      <c r="B23" s="386"/>
      <c r="C23" s="387"/>
      <c r="D23" s="387"/>
      <c r="E23" s="387"/>
      <c r="F23" s="387"/>
      <c r="G23" s="387"/>
      <c r="H23" s="387"/>
      <c r="I23" s="387"/>
      <c r="J23" s="388"/>
    </row>
    <row r="24" spans="1:10" x14ac:dyDescent="0.2">
      <c r="A24" s="1"/>
      <c r="B24" s="386"/>
      <c r="C24" s="387"/>
      <c r="D24" s="387"/>
      <c r="E24" s="387"/>
      <c r="F24" s="387"/>
      <c r="G24" s="387"/>
      <c r="H24" s="387"/>
      <c r="I24" s="387"/>
      <c r="J24" s="388"/>
    </row>
    <row r="25" spans="1:10" x14ac:dyDescent="0.2">
      <c r="A25" s="1"/>
      <c r="B25" s="386"/>
      <c r="C25" s="387"/>
      <c r="D25" s="387"/>
      <c r="E25" s="387"/>
      <c r="F25" s="387"/>
      <c r="G25" s="387"/>
      <c r="H25" s="387"/>
      <c r="I25" s="387"/>
      <c r="J25" s="388"/>
    </row>
    <row r="26" spans="1:10" x14ac:dyDescent="0.2">
      <c r="A26" s="1"/>
      <c r="B26" s="386"/>
      <c r="C26" s="387"/>
      <c r="D26" s="387"/>
      <c r="E26" s="387"/>
      <c r="F26" s="387"/>
      <c r="G26" s="387"/>
      <c r="H26" s="387"/>
      <c r="I26" s="387"/>
      <c r="J26" s="388"/>
    </row>
    <row r="27" spans="1:10" x14ac:dyDescent="0.2">
      <c r="A27" s="1"/>
      <c r="B27" s="386"/>
      <c r="C27" s="387"/>
      <c r="D27" s="387"/>
      <c r="E27" s="387"/>
      <c r="F27" s="387"/>
      <c r="G27" s="387"/>
      <c r="H27" s="387"/>
      <c r="I27" s="387"/>
      <c r="J27" s="388"/>
    </row>
    <row r="28" spans="1:10" x14ac:dyDescent="0.2">
      <c r="A28" s="1"/>
      <c r="B28" s="386"/>
      <c r="C28" s="387"/>
      <c r="D28" s="387"/>
      <c r="E28" s="387"/>
      <c r="F28" s="387"/>
      <c r="G28" s="387"/>
      <c r="H28" s="387"/>
      <c r="I28" s="387"/>
      <c r="J28" s="388"/>
    </row>
    <row r="29" spans="1:10" x14ac:dyDescent="0.2">
      <c r="A29" s="1"/>
      <c r="B29" s="386"/>
      <c r="C29" s="387"/>
      <c r="D29" s="387"/>
      <c r="E29" s="387"/>
      <c r="F29" s="387"/>
      <c r="G29" s="387"/>
      <c r="H29" s="387"/>
      <c r="I29" s="387"/>
      <c r="J29" s="388"/>
    </row>
    <row r="30" spans="1:10" x14ac:dyDescent="0.2">
      <c r="A30" s="1"/>
      <c r="B30" s="386"/>
      <c r="C30" s="387"/>
      <c r="D30" s="387"/>
      <c r="E30" s="387"/>
      <c r="F30" s="387"/>
      <c r="G30" s="387"/>
      <c r="H30" s="387"/>
      <c r="I30" s="387"/>
      <c r="J30" s="388"/>
    </row>
    <row r="31" spans="1:10" x14ac:dyDescent="0.2">
      <c r="A31" s="1"/>
      <c r="B31" s="386"/>
      <c r="C31" s="387"/>
      <c r="D31" s="387"/>
      <c r="E31" s="387"/>
      <c r="F31" s="387"/>
      <c r="G31" s="387"/>
      <c r="H31" s="387"/>
      <c r="I31" s="387"/>
      <c r="J31" s="388"/>
    </row>
    <row r="32" spans="1:10" x14ac:dyDescent="0.2">
      <c r="A32" s="1"/>
      <c r="B32" s="386"/>
      <c r="C32" s="387"/>
      <c r="D32" s="387"/>
      <c r="E32" s="387"/>
      <c r="F32" s="387"/>
      <c r="G32" s="387"/>
      <c r="H32" s="387"/>
      <c r="I32" s="387"/>
      <c r="J32" s="388"/>
    </row>
    <row r="33" spans="1:10" x14ac:dyDescent="0.2">
      <c r="A33" s="1"/>
      <c r="B33" s="386"/>
      <c r="C33" s="387"/>
      <c r="D33" s="387"/>
      <c r="E33" s="387"/>
      <c r="F33" s="387"/>
      <c r="G33" s="387"/>
      <c r="H33" s="387"/>
      <c r="I33" s="387"/>
      <c r="J33" s="388"/>
    </row>
    <row r="34" spans="1:10" x14ac:dyDescent="0.2">
      <c r="A34" s="1"/>
      <c r="B34" s="386"/>
      <c r="C34" s="387"/>
      <c r="D34" s="387"/>
      <c r="E34" s="387"/>
      <c r="F34" s="387"/>
      <c r="G34" s="387"/>
      <c r="H34" s="387"/>
      <c r="I34" s="387"/>
      <c r="J34" s="388"/>
    </row>
    <row r="35" spans="1:10" x14ac:dyDescent="0.2">
      <c r="A35" s="1"/>
      <c r="B35" s="386"/>
      <c r="C35" s="387"/>
      <c r="D35" s="387"/>
      <c r="E35" s="387"/>
      <c r="F35" s="387"/>
      <c r="G35" s="387"/>
      <c r="H35" s="387"/>
      <c r="I35" s="387"/>
      <c r="J35" s="388"/>
    </row>
    <row r="36" spans="1:10" x14ac:dyDescent="0.2">
      <c r="A36" s="1"/>
      <c r="B36" s="386"/>
      <c r="C36" s="387"/>
      <c r="D36" s="387"/>
      <c r="E36" s="387"/>
      <c r="F36" s="387"/>
      <c r="G36" s="387"/>
      <c r="H36" s="387"/>
      <c r="I36" s="387"/>
      <c r="J36" s="388"/>
    </row>
    <row r="37" spans="1:10" x14ac:dyDescent="0.2">
      <c r="A37" s="1"/>
      <c r="B37" s="386"/>
      <c r="C37" s="387"/>
      <c r="D37" s="387"/>
      <c r="E37" s="387"/>
      <c r="F37" s="387"/>
      <c r="G37" s="387"/>
      <c r="H37" s="387"/>
      <c r="I37" s="387"/>
      <c r="J37" s="388"/>
    </row>
    <row r="38" spans="1:10" x14ac:dyDescent="0.2">
      <c r="A38" s="1"/>
      <c r="B38" s="386"/>
      <c r="C38" s="387"/>
      <c r="D38" s="387"/>
      <c r="E38" s="387"/>
      <c r="F38" s="387"/>
      <c r="G38" s="387"/>
      <c r="H38" s="387"/>
      <c r="I38" s="387"/>
      <c r="J38" s="388"/>
    </row>
  </sheetData>
  <mergeCells count="38">
    <mergeCell ref="A1:J1"/>
    <mergeCell ref="B3:J3"/>
    <mergeCell ref="A2:J2"/>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 ref="B20:J20"/>
    <mergeCell ref="B21:J21"/>
    <mergeCell ref="B22:J22"/>
    <mergeCell ref="B23:J23"/>
    <mergeCell ref="B24:J24"/>
    <mergeCell ref="B25:J25"/>
    <mergeCell ref="B26:J26"/>
    <mergeCell ref="B27:J27"/>
    <mergeCell ref="B28:J28"/>
    <mergeCell ref="B29:J29"/>
    <mergeCell ref="B30:J30"/>
    <mergeCell ref="B31:J31"/>
    <mergeCell ref="B36:J36"/>
    <mergeCell ref="B37:J37"/>
    <mergeCell ref="B38:J38"/>
    <mergeCell ref="B32:J32"/>
    <mergeCell ref="B33:J33"/>
    <mergeCell ref="B34:J34"/>
    <mergeCell ref="B35:J35"/>
  </mergeCells>
  <phoneticPr fontId="0" type="noConversion"/>
  <printOptions horizontalCentered="1"/>
  <pageMargins left="0.5" right="0.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2:R25"/>
  <sheetViews>
    <sheetView zoomScaleNormal="100" workbookViewId="0">
      <selection activeCell="A2" sqref="A2:R25"/>
    </sheetView>
  </sheetViews>
  <sheetFormatPr defaultRowHeight="12.75" x14ac:dyDescent="0.2"/>
  <sheetData>
    <row r="2" spans="1:18" x14ac:dyDescent="0.2">
      <c r="A2" s="402" t="s">
        <v>110</v>
      </c>
      <c r="B2" s="385"/>
      <c r="C2" s="385"/>
      <c r="D2" s="385"/>
      <c r="E2" s="385"/>
      <c r="F2" s="385"/>
      <c r="G2" s="385"/>
      <c r="H2" s="385"/>
      <c r="I2" s="385"/>
      <c r="J2" s="385"/>
      <c r="K2" s="385"/>
      <c r="L2" s="385"/>
      <c r="M2" s="385"/>
      <c r="N2" s="385"/>
      <c r="O2" s="385"/>
      <c r="P2" s="385"/>
      <c r="Q2" s="385"/>
      <c r="R2" s="385"/>
    </row>
    <row r="3" spans="1:18" x14ac:dyDescent="0.2">
      <c r="A3" s="385"/>
      <c r="B3" s="385"/>
      <c r="C3" s="385"/>
      <c r="D3" s="385"/>
      <c r="E3" s="385"/>
      <c r="F3" s="385"/>
      <c r="G3" s="385"/>
      <c r="H3" s="385"/>
      <c r="I3" s="385"/>
      <c r="J3" s="385"/>
      <c r="K3" s="385"/>
      <c r="L3" s="385"/>
      <c r="M3" s="385"/>
      <c r="N3" s="385"/>
      <c r="O3" s="385"/>
      <c r="P3" s="385"/>
      <c r="Q3" s="385"/>
      <c r="R3" s="385"/>
    </row>
    <row r="4" spans="1:18" x14ac:dyDescent="0.2">
      <c r="A4" s="385"/>
      <c r="B4" s="385"/>
      <c r="C4" s="385"/>
      <c r="D4" s="385"/>
      <c r="E4" s="385"/>
      <c r="F4" s="385"/>
      <c r="G4" s="385"/>
      <c r="H4" s="385"/>
      <c r="I4" s="385"/>
      <c r="J4" s="385"/>
      <c r="K4" s="385"/>
      <c r="L4" s="385"/>
      <c r="M4" s="385"/>
      <c r="N4" s="385"/>
      <c r="O4" s="385"/>
      <c r="P4" s="385"/>
      <c r="Q4" s="385"/>
      <c r="R4" s="385"/>
    </row>
    <row r="5" spans="1:18" x14ac:dyDescent="0.2">
      <c r="A5" s="385"/>
      <c r="B5" s="385"/>
      <c r="C5" s="385"/>
      <c r="D5" s="385"/>
      <c r="E5" s="385"/>
      <c r="F5" s="385"/>
      <c r="G5" s="385"/>
      <c r="H5" s="385"/>
      <c r="I5" s="385"/>
      <c r="J5" s="385"/>
      <c r="K5" s="385"/>
      <c r="L5" s="385"/>
      <c r="M5" s="385"/>
      <c r="N5" s="385"/>
      <c r="O5" s="385"/>
      <c r="P5" s="385"/>
      <c r="Q5" s="385"/>
      <c r="R5" s="385"/>
    </row>
    <row r="6" spans="1:18" x14ac:dyDescent="0.2">
      <c r="A6" s="385"/>
      <c r="B6" s="385"/>
      <c r="C6" s="385"/>
      <c r="D6" s="385"/>
      <c r="E6" s="385"/>
      <c r="F6" s="385"/>
      <c r="G6" s="385"/>
      <c r="H6" s="385"/>
      <c r="I6" s="385"/>
      <c r="J6" s="385"/>
      <c r="K6" s="385"/>
      <c r="L6" s="385"/>
      <c r="M6" s="385"/>
      <c r="N6" s="385"/>
      <c r="O6" s="385"/>
      <c r="P6" s="385"/>
      <c r="Q6" s="385"/>
      <c r="R6" s="385"/>
    </row>
    <row r="7" spans="1:18" x14ac:dyDescent="0.2">
      <c r="A7" s="385"/>
      <c r="B7" s="385"/>
      <c r="C7" s="385"/>
      <c r="D7" s="385"/>
      <c r="E7" s="385"/>
      <c r="F7" s="385"/>
      <c r="G7" s="385"/>
      <c r="H7" s="385"/>
      <c r="I7" s="385"/>
      <c r="J7" s="385"/>
      <c r="K7" s="385"/>
      <c r="L7" s="385"/>
      <c r="M7" s="385"/>
      <c r="N7" s="385"/>
      <c r="O7" s="385"/>
      <c r="P7" s="385"/>
      <c r="Q7" s="385"/>
      <c r="R7" s="385"/>
    </row>
    <row r="8" spans="1:18" x14ac:dyDescent="0.2">
      <c r="A8" s="385"/>
      <c r="B8" s="385"/>
      <c r="C8" s="385"/>
      <c r="D8" s="385"/>
      <c r="E8" s="385"/>
      <c r="F8" s="385"/>
      <c r="G8" s="385"/>
      <c r="H8" s="385"/>
      <c r="I8" s="385"/>
      <c r="J8" s="385"/>
      <c r="K8" s="385"/>
      <c r="L8" s="385"/>
      <c r="M8" s="385"/>
      <c r="N8" s="385"/>
      <c r="O8" s="385"/>
      <c r="P8" s="385"/>
      <c r="Q8" s="385"/>
      <c r="R8" s="385"/>
    </row>
    <row r="9" spans="1:18" x14ac:dyDescent="0.2">
      <c r="A9" s="385"/>
      <c r="B9" s="385"/>
      <c r="C9" s="385"/>
      <c r="D9" s="385"/>
      <c r="E9" s="385"/>
      <c r="F9" s="385"/>
      <c r="G9" s="385"/>
      <c r="H9" s="385"/>
      <c r="I9" s="385"/>
      <c r="J9" s="385"/>
      <c r="K9" s="385"/>
      <c r="L9" s="385"/>
      <c r="M9" s="385"/>
      <c r="N9" s="385"/>
      <c r="O9" s="385"/>
      <c r="P9" s="385"/>
      <c r="Q9" s="385"/>
      <c r="R9" s="385"/>
    </row>
    <row r="10" spans="1:18" x14ac:dyDescent="0.2">
      <c r="A10" s="385"/>
      <c r="B10" s="385"/>
      <c r="C10" s="385"/>
      <c r="D10" s="385"/>
      <c r="E10" s="385"/>
      <c r="F10" s="385"/>
      <c r="G10" s="385"/>
      <c r="H10" s="385"/>
      <c r="I10" s="385"/>
      <c r="J10" s="385"/>
      <c r="K10" s="385"/>
      <c r="L10" s="385"/>
      <c r="M10" s="385"/>
      <c r="N10" s="385"/>
      <c r="O10" s="385"/>
      <c r="P10" s="385"/>
      <c r="Q10" s="385"/>
      <c r="R10" s="385"/>
    </row>
    <row r="11" spans="1:18" x14ac:dyDescent="0.2">
      <c r="A11" s="385"/>
      <c r="B11" s="385"/>
      <c r="C11" s="385"/>
      <c r="D11" s="385"/>
      <c r="E11" s="385"/>
      <c r="F11" s="385"/>
      <c r="G11" s="385"/>
      <c r="H11" s="385"/>
      <c r="I11" s="385"/>
      <c r="J11" s="385"/>
      <c r="K11" s="385"/>
      <c r="L11" s="385"/>
      <c r="M11" s="385"/>
      <c r="N11" s="385"/>
      <c r="O11" s="385"/>
      <c r="P11" s="385"/>
      <c r="Q11" s="385"/>
      <c r="R11" s="385"/>
    </row>
    <row r="12" spans="1:18" x14ac:dyDescent="0.2">
      <c r="A12" s="385"/>
      <c r="B12" s="385"/>
      <c r="C12" s="385"/>
      <c r="D12" s="385"/>
      <c r="E12" s="385"/>
      <c r="F12" s="385"/>
      <c r="G12" s="385"/>
      <c r="H12" s="385"/>
      <c r="I12" s="385"/>
      <c r="J12" s="385"/>
      <c r="K12" s="385"/>
      <c r="L12" s="385"/>
      <c r="M12" s="385"/>
      <c r="N12" s="385"/>
      <c r="O12" s="385"/>
      <c r="P12" s="385"/>
      <c r="Q12" s="385"/>
      <c r="R12" s="385"/>
    </row>
    <row r="13" spans="1:18" x14ac:dyDescent="0.2">
      <c r="A13" s="385"/>
      <c r="B13" s="385"/>
      <c r="C13" s="385"/>
      <c r="D13" s="385"/>
      <c r="E13" s="385"/>
      <c r="F13" s="385"/>
      <c r="G13" s="385"/>
      <c r="H13" s="385"/>
      <c r="I13" s="385"/>
      <c r="J13" s="385"/>
      <c r="K13" s="385"/>
      <c r="L13" s="385"/>
      <c r="M13" s="385"/>
      <c r="N13" s="385"/>
      <c r="O13" s="385"/>
      <c r="P13" s="385"/>
      <c r="Q13" s="385"/>
      <c r="R13" s="385"/>
    </row>
    <row r="14" spans="1:18" x14ac:dyDescent="0.2">
      <c r="A14" s="385"/>
      <c r="B14" s="385"/>
      <c r="C14" s="385"/>
      <c r="D14" s="385"/>
      <c r="E14" s="385"/>
      <c r="F14" s="385"/>
      <c r="G14" s="385"/>
      <c r="H14" s="385"/>
      <c r="I14" s="385"/>
      <c r="J14" s="385"/>
      <c r="K14" s="385"/>
      <c r="L14" s="385"/>
      <c r="M14" s="385"/>
      <c r="N14" s="385"/>
      <c r="O14" s="385"/>
      <c r="P14" s="385"/>
      <c r="Q14" s="385"/>
      <c r="R14" s="385"/>
    </row>
    <row r="15" spans="1:18" x14ac:dyDescent="0.2">
      <c r="A15" s="385"/>
      <c r="B15" s="385"/>
      <c r="C15" s="385"/>
      <c r="D15" s="385"/>
      <c r="E15" s="385"/>
      <c r="F15" s="385"/>
      <c r="G15" s="385"/>
      <c r="H15" s="385"/>
      <c r="I15" s="385"/>
      <c r="J15" s="385"/>
      <c r="K15" s="385"/>
      <c r="L15" s="385"/>
      <c r="M15" s="385"/>
      <c r="N15" s="385"/>
      <c r="O15" s="385"/>
      <c r="P15" s="385"/>
      <c r="Q15" s="385"/>
      <c r="R15" s="385"/>
    </row>
    <row r="16" spans="1:18" x14ac:dyDescent="0.2">
      <c r="A16" s="385"/>
      <c r="B16" s="385"/>
      <c r="C16" s="385"/>
      <c r="D16" s="385"/>
      <c r="E16" s="385"/>
      <c r="F16" s="385"/>
      <c r="G16" s="385"/>
      <c r="H16" s="385"/>
      <c r="I16" s="385"/>
      <c r="J16" s="385"/>
      <c r="K16" s="385"/>
      <c r="L16" s="385"/>
      <c r="M16" s="385"/>
      <c r="N16" s="385"/>
      <c r="O16" s="385"/>
      <c r="P16" s="385"/>
      <c r="Q16" s="385"/>
      <c r="R16" s="385"/>
    </row>
    <row r="17" spans="1:18" ht="17.45" customHeight="1" x14ac:dyDescent="0.2">
      <c r="A17" s="385"/>
      <c r="B17" s="385"/>
      <c r="C17" s="385"/>
      <c r="D17" s="385"/>
      <c r="E17" s="385"/>
      <c r="F17" s="385"/>
      <c r="G17" s="385"/>
      <c r="H17" s="385"/>
      <c r="I17" s="385"/>
      <c r="J17" s="385"/>
      <c r="K17" s="385"/>
      <c r="L17" s="385"/>
      <c r="M17" s="385"/>
      <c r="N17" s="385"/>
      <c r="O17" s="385"/>
      <c r="P17" s="385"/>
      <c r="Q17" s="385"/>
      <c r="R17" s="385"/>
    </row>
    <row r="18" spans="1:18" ht="18" customHeight="1" x14ac:dyDescent="0.2">
      <c r="A18" s="385"/>
      <c r="B18" s="385"/>
      <c r="C18" s="385"/>
      <c r="D18" s="385"/>
      <c r="E18" s="385"/>
      <c r="F18" s="385"/>
      <c r="G18" s="385"/>
      <c r="H18" s="385"/>
      <c r="I18" s="385"/>
      <c r="J18" s="385"/>
      <c r="K18" s="385"/>
      <c r="L18" s="385"/>
      <c r="M18" s="385"/>
      <c r="N18" s="385"/>
      <c r="O18" s="385"/>
      <c r="P18" s="385"/>
      <c r="Q18" s="385"/>
      <c r="R18" s="385"/>
    </row>
    <row r="19" spans="1:18" ht="21" customHeight="1" x14ac:dyDescent="0.2">
      <c r="A19" s="385"/>
      <c r="B19" s="385"/>
      <c r="C19" s="385"/>
      <c r="D19" s="385"/>
      <c r="E19" s="385"/>
      <c r="F19" s="385"/>
      <c r="G19" s="385"/>
      <c r="H19" s="385"/>
      <c r="I19" s="385"/>
      <c r="J19" s="385"/>
      <c r="K19" s="385"/>
      <c r="L19" s="385"/>
      <c r="M19" s="385"/>
      <c r="N19" s="385"/>
      <c r="O19" s="385"/>
      <c r="P19" s="385"/>
      <c r="Q19" s="385"/>
      <c r="R19" s="385"/>
    </row>
    <row r="20" spans="1:18" ht="34.9" customHeight="1" x14ac:dyDescent="0.2">
      <c r="A20" s="385"/>
      <c r="B20" s="385"/>
      <c r="C20" s="385"/>
      <c r="D20" s="385"/>
      <c r="E20" s="385"/>
      <c r="F20" s="385"/>
      <c r="G20" s="385"/>
      <c r="H20" s="385"/>
      <c r="I20" s="385"/>
      <c r="J20" s="385"/>
      <c r="K20" s="385"/>
      <c r="L20" s="385"/>
      <c r="M20" s="385"/>
      <c r="N20" s="385"/>
      <c r="O20" s="385"/>
      <c r="P20" s="385"/>
      <c r="Q20" s="385"/>
      <c r="R20" s="385"/>
    </row>
    <row r="21" spans="1:18" ht="46.9" customHeight="1" x14ac:dyDescent="0.2">
      <c r="A21" s="385"/>
      <c r="B21" s="385"/>
      <c r="C21" s="385"/>
      <c r="D21" s="385"/>
      <c r="E21" s="385"/>
      <c r="F21" s="385"/>
      <c r="G21" s="385"/>
      <c r="H21" s="385"/>
      <c r="I21" s="385"/>
      <c r="J21" s="385"/>
      <c r="K21" s="385"/>
      <c r="L21" s="385"/>
      <c r="M21" s="385"/>
      <c r="N21" s="385"/>
      <c r="O21" s="385"/>
      <c r="P21" s="385"/>
      <c r="Q21" s="385"/>
      <c r="R21" s="385"/>
    </row>
    <row r="22" spans="1:18" ht="40.9" customHeight="1" x14ac:dyDescent="0.2">
      <c r="A22" s="385"/>
      <c r="B22" s="385"/>
      <c r="C22" s="385"/>
      <c r="D22" s="385"/>
      <c r="E22" s="385"/>
      <c r="F22" s="385"/>
      <c r="G22" s="385"/>
      <c r="H22" s="385"/>
      <c r="I22" s="385"/>
      <c r="J22" s="385"/>
      <c r="K22" s="385"/>
      <c r="L22" s="385"/>
      <c r="M22" s="385"/>
      <c r="N22" s="385"/>
      <c r="O22" s="385"/>
      <c r="P22" s="385"/>
      <c r="Q22" s="385"/>
      <c r="R22" s="385"/>
    </row>
    <row r="23" spans="1:18" ht="45.6" customHeight="1" x14ac:dyDescent="0.2">
      <c r="A23" s="385"/>
      <c r="B23" s="385"/>
      <c r="C23" s="385"/>
      <c r="D23" s="385"/>
      <c r="E23" s="385"/>
      <c r="F23" s="385"/>
      <c r="G23" s="385"/>
      <c r="H23" s="385"/>
      <c r="I23" s="385"/>
      <c r="J23" s="385"/>
      <c r="K23" s="385"/>
      <c r="L23" s="385"/>
      <c r="M23" s="385"/>
      <c r="N23" s="385"/>
      <c r="O23" s="385"/>
      <c r="P23" s="385"/>
      <c r="Q23" s="385"/>
      <c r="R23" s="385"/>
    </row>
    <row r="24" spans="1:18" ht="33" customHeight="1" x14ac:dyDescent="0.2">
      <c r="A24" s="385"/>
      <c r="B24" s="385"/>
      <c r="C24" s="385"/>
      <c r="D24" s="385"/>
      <c r="E24" s="385"/>
      <c r="F24" s="385"/>
      <c r="G24" s="385"/>
      <c r="H24" s="385"/>
      <c r="I24" s="385"/>
      <c r="J24" s="385"/>
      <c r="K24" s="385"/>
      <c r="L24" s="385"/>
      <c r="M24" s="385"/>
      <c r="N24" s="385"/>
      <c r="O24" s="385"/>
      <c r="P24" s="385"/>
      <c r="Q24" s="385"/>
      <c r="R24" s="385"/>
    </row>
    <row r="25" spans="1:18" ht="31.15" customHeight="1" x14ac:dyDescent="0.2">
      <c r="A25" s="385"/>
      <c r="B25" s="385"/>
      <c r="C25" s="385"/>
      <c r="D25" s="385"/>
      <c r="E25" s="385"/>
      <c r="F25" s="385"/>
      <c r="G25" s="385"/>
      <c r="H25" s="385"/>
      <c r="I25" s="385"/>
      <c r="J25" s="385"/>
      <c r="K25" s="385"/>
      <c r="L25" s="385"/>
      <c r="M25" s="385"/>
      <c r="N25" s="385"/>
      <c r="O25" s="385"/>
      <c r="P25" s="385"/>
      <c r="Q25" s="385"/>
      <c r="R25" s="385"/>
    </row>
  </sheetData>
  <mergeCells count="1">
    <mergeCell ref="A2:R25"/>
  </mergeCells>
  <pageMargins left="0.7" right="0.7" top="0.75" bottom="0.75" header="0.3" footer="0.3"/>
  <pageSetup scale="7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2:R68"/>
  <sheetViews>
    <sheetView workbookViewId="0">
      <selection activeCell="A2" sqref="A2:R25"/>
    </sheetView>
  </sheetViews>
  <sheetFormatPr defaultRowHeight="12.75" x14ac:dyDescent="0.2"/>
  <sheetData>
    <row r="2" spans="1:18" ht="24.6" customHeight="1" x14ac:dyDescent="0.2">
      <c r="A2" s="385" t="s">
        <v>111</v>
      </c>
      <c r="B2" s="385"/>
      <c r="C2" s="385"/>
      <c r="D2" s="385"/>
      <c r="E2" s="385"/>
      <c r="F2" s="385"/>
      <c r="G2" s="385"/>
      <c r="H2" s="385"/>
      <c r="I2" s="385"/>
      <c r="J2" s="385"/>
      <c r="K2" s="385"/>
      <c r="L2" s="385"/>
      <c r="M2" s="385"/>
      <c r="N2" s="385"/>
      <c r="O2" s="385"/>
      <c r="P2" s="385"/>
      <c r="Q2" s="385"/>
      <c r="R2" s="385"/>
    </row>
    <row r="3" spans="1:18" ht="19.899999999999999" customHeight="1" x14ac:dyDescent="0.2">
      <c r="A3" s="385"/>
      <c r="B3" s="385"/>
      <c r="C3" s="385"/>
      <c r="D3" s="385"/>
      <c r="E3" s="385"/>
      <c r="F3" s="385"/>
      <c r="G3" s="385"/>
      <c r="H3" s="385"/>
      <c r="I3" s="385"/>
      <c r="J3" s="385"/>
      <c r="K3" s="385"/>
      <c r="L3" s="385"/>
      <c r="M3" s="385"/>
      <c r="N3" s="385"/>
      <c r="O3" s="385"/>
      <c r="P3" s="385"/>
      <c r="Q3" s="385"/>
      <c r="R3" s="385"/>
    </row>
    <row r="4" spans="1:18" ht="18" customHeight="1" x14ac:dyDescent="0.2">
      <c r="A4" s="385"/>
      <c r="B4" s="385"/>
      <c r="C4" s="385"/>
      <c r="D4" s="385"/>
      <c r="E4" s="385"/>
      <c r="F4" s="385"/>
      <c r="G4" s="385"/>
      <c r="H4" s="385"/>
      <c r="I4" s="385"/>
      <c r="J4" s="385"/>
      <c r="K4" s="385"/>
      <c r="L4" s="385"/>
      <c r="M4" s="385"/>
      <c r="N4" s="385"/>
      <c r="O4" s="385"/>
      <c r="P4" s="385"/>
      <c r="Q4" s="385"/>
      <c r="R4" s="385"/>
    </row>
    <row r="5" spans="1:18" ht="18.600000000000001" customHeight="1" x14ac:dyDescent="0.2">
      <c r="A5" s="385"/>
      <c r="B5" s="385"/>
      <c r="C5" s="385"/>
      <c r="D5" s="385"/>
      <c r="E5" s="385"/>
      <c r="F5" s="385"/>
      <c r="G5" s="385"/>
      <c r="H5" s="385"/>
      <c r="I5" s="385"/>
      <c r="J5" s="385"/>
      <c r="K5" s="385"/>
      <c r="L5" s="385"/>
      <c r="M5" s="385"/>
      <c r="N5" s="385"/>
      <c r="O5" s="385"/>
      <c r="P5" s="385"/>
      <c r="Q5" s="385"/>
      <c r="R5" s="385"/>
    </row>
    <row r="6" spans="1:18" x14ac:dyDescent="0.2">
      <c r="A6" s="385"/>
      <c r="B6" s="385"/>
      <c r="C6" s="385"/>
      <c r="D6" s="385"/>
      <c r="E6" s="385"/>
      <c r="F6" s="385"/>
      <c r="G6" s="385"/>
      <c r="H6" s="385"/>
      <c r="I6" s="385"/>
      <c r="J6" s="385"/>
      <c r="K6" s="385"/>
      <c r="L6" s="385"/>
      <c r="M6" s="385"/>
      <c r="N6" s="385"/>
      <c r="O6" s="385"/>
      <c r="P6" s="385"/>
      <c r="Q6" s="385"/>
      <c r="R6" s="385"/>
    </row>
    <row r="7" spans="1:18" x14ac:dyDescent="0.2">
      <c r="A7" s="385"/>
      <c r="B7" s="385"/>
      <c r="C7" s="385"/>
      <c r="D7" s="385"/>
      <c r="E7" s="385"/>
      <c r="F7" s="385"/>
      <c r="G7" s="385"/>
      <c r="H7" s="385"/>
      <c r="I7" s="385"/>
      <c r="J7" s="385"/>
      <c r="K7" s="385"/>
      <c r="L7" s="385"/>
      <c r="M7" s="385"/>
      <c r="N7" s="385"/>
      <c r="O7" s="385"/>
      <c r="P7" s="385"/>
      <c r="Q7" s="385"/>
      <c r="R7" s="385"/>
    </row>
    <row r="8" spans="1:18" x14ac:dyDescent="0.2">
      <c r="A8" s="385"/>
      <c r="B8" s="385"/>
      <c r="C8" s="385"/>
      <c r="D8" s="385"/>
      <c r="E8" s="385"/>
      <c r="F8" s="385"/>
      <c r="G8" s="385"/>
      <c r="H8" s="385"/>
      <c r="I8" s="385"/>
      <c r="J8" s="385"/>
      <c r="K8" s="385"/>
      <c r="L8" s="385"/>
      <c r="M8" s="385"/>
      <c r="N8" s="385"/>
      <c r="O8" s="385"/>
      <c r="P8" s="385"/>
      <c r="Q8" s="385"/>
      <c r="R8" s="385"/>
    </row>
    <row r="9" spans="1:18" x14ac:dyDescent="0.2">
      <c r="A9" s="385"/>
      <c r="B9" s="385"/>
      <c r="C9" s="385"/>
      <c r="D9" s="385"/>
      <c r="E9" s="385"/>
      <c r="F9" s="385"/>
      <c r="G9" s="385"/>
      <c r="H9" s="385"/>
      <c r="I9" s="385"/>
      <c r="J9" s="385"/>
      <c r="K9" s="385"/>
      <c r="L9" s="385"/>
      <c r="M9" s="385"/>
      <c r="N9" s="385"/>
      <c r="O9" s="385"/>
      <c r="P9" s="385"/>
      <c r="Q9" s="385"/>
      <c r="R9" s="385"/>
    </row>
    <row r="10" spans="1:18" x14ac:dyDescent="0.2">
      <c r="A10" s="385"/>
      <c r="B10" s="385"/>
      <c r="C10" s="385"/>
      <c r="D10" s="385"/>
      <c r="E10" s="385"/>
      <c r="F10" s="385"/>
      <c r="G10" s="385"/>
      <c r="H10" s="385"/>
      <c r="I10" s="385"/>
      <c r="J10" s="385"/>
      <c r="K10" s="385"/>
      <c r="L10" s="385"/>
      <c r="M10" s="385"/>
      <c r="N10" s="385"/>
      <c r="O10" s="385"/>
      <c r="P10" s="385"/>
      <c r="Q10" s="385"/>
      <c r="R10" s="385"/>
    </row>
    <row r="11" spans="1:18" x14ac:dyDescent="0.2">
      <c r="A11" s="385"/>
      <c r="B11" s="385"/>
      <c r="C11" s="385"/>
      <c r="D11" s="385"/>
      <c r="E11" s="385"/>
      <c r="F11" s="385"/>
      <c r="G11" s="385"/>
      <c r="H11" s="385"/>
      <c r="I11" s="385"/>
      <c r="J11" s="385"/>
      <c r="K11" s="385"/>
      <c r="L11" s="385"/>
      <c r="M11" s="385"/>
      <c r="N11" s="385"/>
      <c r="O11" s="385"/>
      <c r="P11" s="385"/>
      <c r="Q11" s="385"/>
      <c r="R11" s="385"/>
    </row>
    <row r="12" spans="1:18" x14ac:dyDescent="0.2">
      <c r="A12" s="385"/>
      <c r="B12" s="385"/>
      <c r="C12" s="385"/>
      <c r="D12" s="385"/>
      <c r="E12" s="385"/>
      <c r="F12" s="385"/>
      <c r="G12" s="385"/>
      <c r="H12" s="385"/>
      <c r="I12" s="385"/>
      <c r="J12" s="385"/>
      <c r="K12" s="385"/>
      <c r="L12" s="385"/>
      <c r="M12" s="385"/>
      <c r="N12" s="385"/>
      <c r="O12" s="385"/>
      <c r="P12" s="385"/>
      <c r="Q12" s="385"/>
      <c r="R12" s="385"/>
    </row>
    <row r="13" spans="1:18" x14ac:dyDescent="0.2">
      <c r="A13" s="385"/>
      <c r="B13" s="385"/>
      <c r="C13" s="385"/>
      <c r="D13" s="385"/>
      <c r="E13" s="385"/>
      <c r="F13" s="385"/>
      <c r="G13" s="385"/>
      <c r="H13" s="385"/>
      <c r="I13" s="385"/>
      <c r="J13" s="385"/>
      <c r="K13" s="385"/>
      <c r="L13" s="385"/>
      <c r="M13" s="385"/>
      <c r="N13" s="385"/>
      <c r="O13" s="385"/>
      <c r="P13" s="385"/>
      <c r="Q13" s="385"/>
      <c r="R13" s="385"/>
    </row>
    <row r="14" spans="1:18" x14ac:dyDescent="0.2">
      <c r="A14" s="385"/>
      <c r="B14" s="385"/>
      <c r="C14" s="385"/>
      <c r="D14" s="385"/>
      <c r="E14" s="385"/>
      <c r="F14" s="385"/>
      <c r="G14" s="385"/>
      <c r="H14" s="385"/>
      <c r="I14" s="385"/>
      <c r="J14" s="385"/>
      <c r="K14" s="385"/>
      <c r="L14" s="385"/>
      <c r="M14" s="385"/>
      <c r="N14" s="385"/>
      <c r="O14" s="385"/>
      <c r="P14" s="385"/>
      <c r="Q14" s="385"/>
      <c r="R14" s="385"/>
    </row>
    <row r="15" spans="1:18" x14ac:dyDescent="0.2">
      <c r="A15" s="385"/>
      <c r="B15" s="385"/>
      <c r="C15" s="385"/>
      <c r="D15" s="385"/>
      <c r="E15" s="385"/>
      <c r="F15" s="385"/>
      <c r="G15" s="385"/>
      <c r="H15" s="385"/>
      <c r="I15" s="385"/>
      <c r="J15" s="385"/>
      <c r="K15" s="385"/>
      <c r="L15" s="385"/>
      <c r="M15" s="385"/>
      <c r="N15" s="385"/>
      <c r="O15" s="385"/>
      <c r="P15" s="385"/>
      <c r="Q15" s="385"/>
      <c r="R15" s="385"/>
    </row>
    <row r="16" spans="1:18" x14ac:dyDescent="0.2">
      <c r="A16" s="385"/>
      <c r="B16" s="385"/>
      <c r="C16" s="385"/>
      <c r="D16" s="385"/>
      <c r="E16" s="385"/>
      <c r="F16" s="385"/>
      <c r="G16" s="385"/>
      <c r="H16" s="385"/>
      <c r="I16" s="385"/>
      <c r="J16" s="385"/>
      <c r="K16" s="385"/>
      <c r="L16" s="385"/>
      <c r="M16" s="385"/>
      <c r="N16" s="385"/>
      <c r="O16" s="385"/>
      <c r="P16" s="385"/>
      <c r="Q16" s="385"/>
      <c r="R16" s="385"/>
    </row>
    <row r="17" spans="1:18" x14ac:dyDescent="0.2">
      <c r="A17" s="385"/>
      <c r="B17" s="385"/>
      <c r="C17" s="385"/>
      <c r="D17" s="385"/>
      <c r="E17" s="385"/>
      <c r="F17" s="385"/>
      <c r="G17" s="385"/>
      <c r="H17" s="385"/>
      <c r="I17" s="385"/>
      <c r="J17" s="385"/>
      <c r="K17" s="385"/>
      <c r="L17" s="385"/>
      <c r="M17" s="385"/>
      <c r="N17" s="385"/>
      <c r="O17" s="385"/>
      <c r="P17" s="385"/>
      <c r="Q17" s="385"/>
      <c r="R17" s="385"/>
    </row>
    <row r="18" spans="1:18" x14ac:dyDescent="0.2">
      <c r="A18" s="385"/>
      <c r="B18" s="385"/>
      <c r="C18" s="385"/>
      <c r="D18" s="385"/>
      <c r="E18" s="385"/>
      <c r="F18" s="385"/>
      <c r="G18" s="385"/>
      <c r="H18" s="385"/>
      <c r="I18" s="385"/>
      <c r="J18" s="385"/>
      <c r="K18" s="385"/>
      <c r="L18" s="385"/>
      <c r="M18" s="385"/>
      <c r="N18" s="385"/>
      <c r="O18" s="385"/>
      <c r="P18" s="385"/>
      <c r="Q18" s="385"/>
      <c r="R18" s="385"/>
    </row>
    <row r="19" spans="1:18" x14ac:dyDescent="0.2">
      <c r="A19" s="385"/>
      <c r="B19" s="385"/>
      <c r="C19" s="385"/>
      <c r="D19" s="385"/>
      <c r="E19" s="385"/>
      <c r="F19" s="385"/>
      <c r="G19" s="385"/>
      <c r="H19" s="385"/>
      <c r="I19" s="385"/>
      <c r="J19" s="385"/>
      <c r="K19" s="385"/>
      <c r="L19" s="385"/>
      <c r="M19" s="385"/>
      <c r="N19" s="385"/>
      <c r="O19" s="385"/>
      <c r="P19" s="385"/>
      <c r="Q19" s="385"/>
      <c r="R19" s="385"/>
    </row>
    <row r="20" spans="1:18" ht="17.45" customHeight="1" x14ac:dyDescent="0.2">
      <c r="A20" s="385"/>
      <c r="B20" s="385"/>
      <c r="C20" s="385"/>
      <c r="D20" s="385"/>
      <c r="E20" s="385"/>
      <c r="F20" s="385"/>
      <c r="G20" s="385"/>
      <c r="H20" s="385"/>
      <c r="I20" s="385"/>
      <c r="J20" s="385"/>
      <c r="K20" s="385"/>
      <c r="L20" s="385"/>
      <c r="M20" s="385"/>
      <c r="N20" s="385"/>
      <c r="O20" s="385"/>
      <c r="P20" s="385"/>
      <c r="Q20" s="385"/>
      <c r="R20" s="385"/>
    </row>
    <row r="21" spans="1:18" ht="14.45" customHeight="1" x14ac:dyDescent="0.2">
      <c r="A21" s="385"/>
      <c r="B21" s="385"/>
      <c r="C21" s="385"/>
      <c r="D21" s="385"/>
      <c r="E21" s="385"/>
      <c r="F21" s="385"/>
      <c r="G21" s="385"/>
      <c r="H21" s="385"/>
      <c r="I21" s="385"/>
      <c r="J21" s="385"/>
      <c r="K21" s="385"/>
      <c r="L21" s="385"/>
      <c r="M21" s="385"/>
      <c r="N21" s="385"/>
      <c r="O21" s="385"/>
      <c r="P21" s="385"/>
      <c r="Q21" s="385"/>
      <c r="R21" s="385"/>
    </row>
    <row r="22" spans="1:18" ht="19.149999999999999" customHeight="1" x14ac:dyDescent="0.2">
      <c r="A22" s="385"/>
      <c r="B22" s="385"/>
      <c r="C22" s="385"/>
      <c r="D22" s="385"/>
      <c r="E22" s="385"/>
      <c r="F22" s="385"/>
      <c r="G22" s="385"/>
      <c r="H22" s="385"/>
      <c r="I22" s="385"/>
      <c r="J22" s="385"/>
      <c r="K22" s="385"/>
      <c r="L22" s="385"/>
      <c r="M22" s="385"/>
      <c r="N22" s="385"/>
      <c r="O22" s="385"/>
      <c r="P22" s="385"/>
      <c r="Q22" s="385"/>
      <c r="R22" s="385"/>
    </row>
    <row r="23" spans="1:18" ht="21" customHeight="1" x14ac:dyDescent="0.2">
      <c r="A23" s="385"/>
      <c r="B23" s="385"/>
      <c r="C23" s="385"/>
      <c r="D23" s="385"/>
      <c r="E23" s="385"/>
      <c r="F23" s="385"/>
      <c r="G23" s="385"/>
      <c r="H23" s="385"/>
      <c r="I23" s="385"/>
      <c r="J23" s="385"/>
      <c r="K23" s="385"/>
      <c r="L23" s="385"/>
      <c r="M23" s="385"/>
      <c r="N23" s="385"/>
      <c r="O23" s="385"/>
      <c r="P23" s="385"/>
      <c r="Q23" s="385"/>
      <c r="R23" s="385"/>
    </row>
    <row r="24" spans="1:18" ht="16.899999999999999" customHeight="1" x14ac:dyDescent="0.2">
      <c r="A24" s="385"/>
      <c r="B24" s="385"/>
      <c r="C24" s="385"/>
      <c r="D24" s="385"/>
      <c r="E24" s="385"/>
      <c r="F24" s="385"/>
      <c r="G24" s="385"/>
      <c r="H24" s="385"/>
      <c r="I24" s="385"/>
      <c r="J24" s="385"/>
      <c r="K24" s="385"/>
      <c r="L24" s="385"/>
      <c r="M24" s="385"/>
      <c r="N24" s="385"/>
      <c r="O24" s="385"/>
      <c r="P24" s="385"/>
      <c r="Q24" s="385"/>
      <c r="R24" s="385"/>
    </row>
    <row r="25" spans="1:18" ht="54.75" customHeight="1" x14ac:dyDescent="0.2">
      <c r="A25" s="385"/>
      <c r="B25" s="385"/>
      <c r="C25" s="385"/>
      <c r="D25" s="385"/>
      <c r="E25" s="385"/>
      <c r="F25" s="385"/>
      <c r="G25" s="385"/>
      <c r="H25" s="385"/>
      <c r="I25" s="385"/>
      <c r="J25" s="385"/>
      <c r="K25" s="385"/>
      <c r="L25" s="385"/>
      <c r="M25" s="385"/>
      <c r="N25" s="385"/>
      <c r="O25" s="385"/>
      <c r="P25" s="385"/>
      <c r="Q25" s="385"/>
      <c r="R25" s="385"/>
    </row>
    <row r="68" spans="16:16" x14ac:dyDescent="0.2">
      <c r="P68" s="268"/>
    </row>
  </sheetData>
  <mergeCells count="1">
    <mergeCell ref="A2:R25"/>
  </mergeCells>
  <pageMargins left="0.7" right="0.7" top="0.75" bottom="0.75" header="0.3" footer="0.3"/>
  <pageSetup scale="7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94"/>
  <sheetViews>
    <sheetView zoomScale="85" zoomScaleNormal="85" workbookViewId="0">
      <pane xSplit="11" ySplit="13" topLeftCell="L14" activePane="bottomRight" state="frozen"/>
      <selection pane="topRight" activeCell="K1" sqref="K1"/>
      <selection pane="bottomLeft" activeCell="A14" sqref="A14"/>
      <selection pane="bottomRight" activeCell="P14" sqref="P14"/>
    </sheetView>
  </sheetViews>
  <sheetFormatPr defaultColWidth="9.140625" defaultRowHeight="12" outlineLevelCol="1" x14ac:dyDescent="0.2"/>
  <cols>
    <col min="1" max="1" width="9.140625" style="2"/>
    <col min="2" max="7" width="9.140625" style="102"/>
    <col min="8" max="8" width="10.5703125" style="102" customWidth="1"/>
    <col min="9" max="9" width="12.140625" style="102" customWidth="1"/>
    <col min="10" max="10" width="13.85546875" style="102" bestFit="1" customWidth="1"/>
    <col min="11" max="11" width="13.140625" style="102" bestFit="1" customWidth="1"/>
    <col min="12" max="12" width="12.28515625" style="102" bestFit="1" customWidth="1"/>
    <col min="13" max="14" width="9.140625" style="102"/>
    <col min="15" max="15" width="15.28515625" style="102" customWidth="1"/>
    <col min="16" max="16" width="11" style="102" customWidth="1"/>
    <col min="17" max="17" width="12.7109375" style="102" customWidth="1"/>
    <col min="18" max="18" width="11.7109375" style="102" customWidth="1"/>
    <col min="19" max="19" width="13.85546875" style="102" customWidth="1"/>
    <col min="20" max="20" width="11.7109375" style="102" customWidth="1"/>
    <col min="21" max="21" width="12.28515625" style="102" customWidth="1"/>
    <col min="22" max="53" width="9.140625" style="102" hidden="1" customWidth="1" outlineLevel="1"/>
    <col min="54" max="54" width="13.85546875" style="102" bestFit="1" customWidth="1" collapsed="1"/>
    <col min="55" max="55" width="17" style="102" customWidth="1"/>
    <col min="56" max="56" width="12.5703125" style="102" customWidth="1"/>
    <col min="57" max="16384" width="9.140625" style="102"/>
  </cols>
  <sheetData>
    <row r="1" spans="1:56" ht="13.9" customHeight="1" thickBot="1" x14ac:dyDescent="0.25">
      <c r="A1" s="253" t="s">
        <v>0</v>
      </c>
      <c r="B1" s="426" t="s">
        <v>1</v>
      </c>
      <c r="C1" s="427"/>
      <c r="D1" s="427"/>
      <c r="E1" s="427"/>
      <c r="F1" s="427"/>
      <c r="G1" s="427"/>
      <c r="H1" s="427"/>
      <c r="I1" s="427"/>
      <c r="J1" s="427"/>
      <c r="K1" s="427"/>
      <c r="L1" s="428"/>
      <c r="O1" s="202" t="s">
        <v>2</v>
      </c>
      <c r="P1" s="203"/>
      <c r="Q1" s="204"/>
    </row>
    <row r="2" spans="1:56" ht="15.95" customHeight="1" thickBot="1" x14ac:dyDescent="0.25">
      <c r="A2" s="36">
        <v>2</v>
      </c>
      <c r="B2" s="457" t="s">
        <v>3</v>
      </c>
      <c r="C2" s="458"/>
      <c r="D2" s="458"/>
      <c r="E2" s="458"/>
      <c r="F2" s="458"/>
      <c r="G2" s="458"/>
      <c r="H2" s="458"/>
      <c r="I2" s="458"/>
      <c r="J2" s="458"/>
      <c r="K2" s="458"/>
      <c r="L2" s="459"/>
      <c r="O2" s="205"/>
      <c r="Q2" s="131"/>
    </row>
    <row r="3" spans="1:56" ht="15.95" customHeight="1" x14ac:dyDescent="0.2">
      <c r="A3" s="36">
        <v>3</v>
      </c>
      <c r="B3" s="451" t="str">
        <f>'Budget&amp;Invoice_Template'!B3</f>
        <v xml:space="preserve">Applicant: </v>
      </c>
      <c r="C3" s="452"/>
      <c r="D3" s="452"/>
      <c r="E3" s="452"/>
      <c r="F3" s="452"/>
      <c r="G3" s="452"/>
      <c r="H3" s="453"/>
      <c r="I3" s="454" t="str">
        <f>'Budget&amp;Invoice_Template'!I3</f>
        <v>NOFO No.: 2025-STRAT-01</v>
      </c>
      <c r="J3" s="455"/>
      <c r="K3" s="455"/>
      <c r="L3" s="456"/>
      <c r="N3" s="103"/>
      <c r="O3" s="206"/>
      <c r="P3" s="438" t="s">
        <v>12</v>
      </c>
      <c r="Q3" s="439"/>
    </row>
    <row r="4" spans="1:56" ht="13.5" thickBot="1" x14ac:dyDescent="0.25">
      <c r="A4" s="36">
        <v>4</v>
      </c>
      <c r="B4" s="429" t="str">
        <f>'Budget&amp;Invoice_Template'!B4</f>
        <v>Budget Period:</v>
      </c>
      <c r="C4" s="430"/>
      <c r="D4" s="430"/>
      <c r="E4" s="430"/>
      <c r="F4" s="430"/>
      <c r="G4" s="430"/>
      <c r="H4" s="431"/>
      <c r="I4" s="104" t="s">
        <v>10</v>
      </c>
      <c r="J4" s="105"/>
      <c r="K4" s="105"/>
      <c r="L4" s="106"/>
      <c r="N4" s="107"/>
      <c r="O4" s="207"/>
      <c r="P4" s="440" t="s">
        <v>14</v>
      </c>
      <c r="Q4" s="441"/>
    </row>
    <row r="5" spans="1:56" ht="12.75" x14ac:dyDescent="0.2">
      <c r="A5" s="36">
        <v>5</v>
      </c>
      <c r="B5" s="432" t="str">
        <f>'Budget&amp;Invoice_Template'!B5</f>
        <v xml:space="preserve">Address: </v>
      </c>
      <c r="C5" s="433"/>
      <c r="D5" s="433"/>
      <c r="E5" s="433"/>
      <c r="F5" s="433"/>
      <c r="G5" s="433"/>
      <c r="H5" s="434"/>
      <c r="I5" s="445">
        <f>'Budget&amp;Invoice_Template'!I5</f>
        <v>0</v>
      </c>
      <c r="J5" s="446"/>
      <c r="K5" s="446"/>
      <c r="L5" s="447"/>
      <c r="N5" s="108"/>
    </row>
    <row r="6" spans="1:56" ht="12.75" x14ac:dyDescent="0.2">
      <c r="A6" s="36">
        <v>6</v>
      </c>
      <c r="B6" s="432"/>
      <c r="C6" s="433"/>
      <c r="D6" s="433"/>
      <c r="E6" s="433"/>
      <c r="F6" s="433"/>
      <c r="G6" s="433"/>
      <c r="H6" s="434"/>
      <c r="I6" s="445"/>
      <c r="J6" s="446"/>
      <c r="K6" s="446"/>
      <c r="L6" s="447"/>
      <c r="N6" s="109"/>
    </row>
    <row r="7" spans="1:56" ht="13.5" x14ac:dyDescent="0.25">
      <c r="A7" s="36">
        <v>7</v>
      </c>
      <c r="B7" s="432"/>
      <c r="C7" s="433"/>
      <c r="D7" s="433"/>
      <c r="E7" s="433"/>
      <c r="F7" s="433"/>
      <c r="G7" s="433"/>
      <c r="H7" s="434"/>
      <c r="I7" s="448"/>
      <c r="J7" s="449"/>
      <c r="K7" s="449"/>
      <c r="L7" s="450"/>
      <c r="N7" s="109"/>
      <c r="O7" s="442" t="s">
        <v>15</v>
      </c>
      <c r="P7" s="442"/>
      <c r="Q7" s="442"/>
      <c r="R7" s="442"/>
      <c r="S7" s="442"/>
      <c r="T7" s="442"/>
      <c r="U7" s="442"/>
    </row>
    <row r="8" spans="1:56" ht="13.5" thickBot="1" x14ac:dyDescent="0.25">
      <c r="A8" s="36">
        <v>8</v>
      </c>
      <c r="B8" s="432"/>
      <c r="C8" s="433"/>
      <c r="D8" s="433"/>
      <c r="E8" s="433"/>
      <c r="F8" s="433"/>
      <c r="G8" s="433"/>
      <c r="H8" s="434"/>
      <c r="I8" s="443" t="s">
        <v>16</v>
      </c>
      <c r="J8" s="444"/>
      <c r="K8" s="111"/>
      <c r="L8" s="174">
        <f>+L90</f>
        <v>0</v>
      </c>
      <c r="N8" s="109"/>
    </row>
    <row r="9" spans="1:56" ht="13.5" thickBot="1" x14ac:dyDescent="0.25">
      <c r="A9" s="36">
        <v>9</v>
      </c>
      <c r="B9" s="435"/>
      <c r="C9" s="436"/>
      <c r="D9" s="436"/>
      <c r="E9" s="436"/>
      <c r="F9" s="436"/>
      <c r="G9" s="436"/>
      <c r="H9" s="437"/>
      <c r="I9" s="491" t="s">
        <v>18</v>
      </c>
      <c r="J9" s="492"/>
      <c r="K9" s="111"/>
      <c r="L9" s="174">
        <f>+J90</f>
        <v>0</v>
      </c>
      <c r="N9" s="426" t="s">
        <v>112</v>
      </c>
      <c r="O9" s="427"/>
      <c r="P9" s="427"/>
      <c r="Q9" s="427"/>
      <c r="R9" s="427"/>
      <c r="S9" s="427"/>
      <c r="T9" s="427"/>
      <c r="U9" s="428"/>
      <c r="V9" s="426" t="s">
        <v>113</v>
      </c>
      <c r="W9" s="427"/>
      <c r="X9" s="427"/>
      <c r="Y9" s="427"/>
      <c r="Z9" s="427"/>
      <c r="AA9" s="427"/>
      <c r="AB9" s="427"/>
      <c r="AC9" s="428"/>
      <c r="AD9" s="426" t="s">
        <v>114</v>
      </c>
      <c r="AE9" s="427"/>
      <c r="AF9" s="427"/>
      <c r="AG9" s="427"/>
      <c r="AH9" s="427"/>
      <c r="AI9" s="427"/>
      <c r="AJ9" s="427"/>
      <c r="AK9" s="428"/>
      <c r="AL9" s="426" t="s">
        <v>115</v>
      </c>
      <c r="AM9" s="427"/>
      <c r="AN9" s="427"/>
      <c r="AO9" s="427"/>
      <c r="AP9" s="427"/>
      <c r="AQ9" s="427"/>
      <c r="AR9" s="427"/>
      <c r="AS9" s="428"/>
      <c r="AT9" s="426" t="s">
        <v>116</v>
      </c>
      <c r="AU9" s="427"/>
      <c r="AV9" s="427"/>
      <c r="AW9" s="427"/>
      <c r="AX9" s="427"/>
      <c r="AY9" s="427"/>
      <c r="AZ9" s="427"/>
      <c r="BA9" s="428"/>
      <c r="BB9" s="163"/>
      <c r="BC9" s="208"/>
    </row>
    <row r="10" spans="1:56" ht="52.15" customHeight="1" thickBot="1" x14ac:dyDescent="0.25">
      <c r="A10" s="36">
        <v>10</v>
      </c>
      <c r="B10" s="467" t="s">
        <v>24</v>
      </c>
      <c r="C10" s="468"/>
      <c r="D10" s="468"/>
      <c r="E10" s="468"/>
      <c r="F10" s="468"/>
      <c r="G10" s="468"/>
      <c r="H10" s="468"/>
      <c r="I10" s="469"/>
      <c r="J10" s="112" t="s">
        <v>25</v>
      </c>
      <c r="K10" s="113" t="s">
        <v>117</v>
      </c>
      <c r="L10" s="114" t="s">
        <v>27</v>
      </c>
      <c r="M10" s="115" t="s">
        <v>28</v>
      </c>
      <c r="N10" s="460" t="s">
        <v>29</v>
      </c>
      <c r="O10" s="461"/>
      <c r="P10" s="460" t="s">
        <v>30</v>
      </c>
      <c r="Q10" s="461"/>
      <c r="R10" s="460" t="s">
        <v>31</v>
      </c>
      <c r="S10" s="461"/>
      <c r="T10" s="460" t="s">
        <v>32</v>
      </c>
      <c r="U10" s="461"/>
      <c r="V10" s="465" t="s">
        <v>29</v>
      </c>
      <c r="W10" s="466"/>
      <c r="X10" s="465" t="s">
        <v>30</v>
      </c>
      <c r="Y10" s="466"/>
      <c r="Z10" s="465" t="s">
        <v>31</v>
      </c>
      <c r="AA10" s="466"/>
      <c r="AB10" s="465" t="s">
        <v>32</v>
      </c>
      <c r="AC10" s="466"/>
      <c r="AD10" s="460" t="s">
        <v>29</v>
      </c>
      <c r="AE10" s="461"/>
      <c r="AF10" s="460" t="s">
        <v>30</v>
      </c>
      <c r="AG10" s="461"/>
      <c r="AH10" s="460" t="s">
        <v>31</v>
      </c>
      <c r="AI10" s="461"/>
      <c r="AJ10" s="460" t="s">
        <v>32</v>
      </c>
      <c r="AK10" s="461"/>
      <c r="AL10" s="460" t="s">
        <v>29</v>
      </c>
      <c r="AM10" s="461"/>
      <c r="AN10" s="460" t="s">
        <v>30</v>
      </c>
      <c r="AO10" s="461"/>
      <c r="AP10" s="460" t="s">
        <v>31</v>
      </c>
      <c r="AQ10" s="461"/>
      <c r="AR10" s="460" t="s">
        <v>32</v>
      </c>
      <c r="AS10" s="461"/>
      <c r="AT10" s="460" t="s">
        <v>29</v>
      </c>
      <c r="AU10" s="461"/>
      <c r="AV10" s="460" t="s">
        <v>30</v>
      </c>
      <c r="AW10" s="461"/>
      <c r="AX10" s="460" t="s">
        <v>31</v>
      </c>
      <c r="AY10" s="461"/>
      <c r="AZ10" s="460" t="s">
        <v>32</v>
      </c>
      <c r="BA10" s="461"/>
      <c r="BB10" s="460" t="s">
        <v>33</v>
      </c>
      <c r="BC10" s="461"/>
      <c r="BD10" s="242" t="s">
        <v>34</v>
      </c>
    </row>
    <row r="11" spans="1:56" ht="28.5" customHeight="1" x14ac:dyDescent="0.2">
      <c r="A11" s="36">
        <v>11</v>
      </c>
      <c r="B11" s="462" t="s">
        <v>35</v>
      </c>
      <c r="C11" s="463"/>
      <c r="D11" s="463"/>
      <c r="E11" s="463"/>
      <c r="F11" s="463"/>
      <c r="G11" s="463"/>
      <c r="H11" s="463"/>
      <c r="I11" s="463"/>
      <c r="J11" s="463"/>
      <c r="K11" s="463"/>
      <c r="L11" s="464"/>
      <c r="M11" s="116"/>
      <c r="N11" s="470" t="s">
        <v>36</v>
      </c>
      <c r="O11" s="471"/>
      <c r="P11" s="470" t="s">
        <v>36</v>
      </c>
      <c r="Q11" s="471"/>
      <c r="R11" s="470" t="s">
        <v>36</v>
      </c>
      <c r="S11" s="471"/>
      <c r="T11" s="470" t="s">
        <v>36</v>
      </c>
      <c r="U11" s="471"/>
      <c r="V11" s="470" t="s">
        <v>36</v>
      </c>
      <c r="W11" s="471"/>
      <c r="X11" s="470" t="s">
        <v>36</v>
      </c>
      <c r="Y11" s="471"/>
      <c r="Z11" s="470" t="s">
        <v>36</v>
      </c>
      <c r="AA11" s="471"/>
      <c r="AB11" s="470" t="s">
        <v>36</v>
      </c>
      <c r="AC11" s="471"/>
      <c r="AD11" s="470" t="s">
        <v>36</v>
      </c>
      <c r="AE11" s="471"/>
      <c r="AF11" s="470" t="s">
        <v>36</v>
      </c>
      <c r="AG11" s="471"/>
      <c r="AH11" s="470" t="s">
        <v>36</v>
      </c>
      <c r="AI11" s="471"/>
      <c r="AJ11" s="470" t="s">
        <v>36</v>
      </c>
      <c r="AK11" s="471"/>
      <c r="AL11" s="470" t="s">
        <v>36</v>
      </c>
      <c r="AM11" s="471"/>
      <c r="AN11" s="470" t="s">
        <v>36</v>
      </c>
      <c r="AO11" s="471"/>
      <c r="AP11" s="470" t="s">
        <v>36</v>
      </c>
      <c r="AQ11" s="471"/>
      <c r="AR11" s="470" t="s">
        <v>36</v>
      </c>
      <c r="AS11" s="471"/>
      <c r="AT11" s="470" t="s">
        <v>36</v>
      </c>
      <c r="AU11" s="471"/>
      <c r="AV11" s="470" t="s">
        <v>36</v>
      </c>
      <c r="AW11" s="471"/>
      <c r="AX11" s="470" t="s">
        <v>36</v>
      </c>
      <c r="AY11" s="471"/>
      <c r="AZ11" s="470" t="s">
        <v>36</v>
      </c>
      <c r="BA11" s="471"/>
      <c r="BB11" s="470" t="s">
        <v>36</v>
      </c>
      <c r="BC11" s="471"/>
      <c r="BD11" s="117"/>
    </row>
    <row r="12" spans="1:56" ht="25.5" customHeight="1" thickBot="1" x14ac:dyDescent="0.25">
      <c r="A12" s="36">
        <v>12</v>
      </c>
      <c r="B12" s="472" t="s">
        <v>37</v>
      </c>
      <c r="C12" s="473"/>
      <c r="D12" s="473"/>
      <c r="E12" s="473"/>
      <c r="F12" s="473"/>
      <c r="G12" s="473"/>
      <c r="H12" s="473"/>
      <c r="I12" s="473"/>
      <c r="J12" s="473"/>
      <c r="K12" s="473"/>
      <c r="L12" s="474"/>
      <c r="M12" s="117"/>
      <c r="N12" s="118"/>
      <c r="O12" s="119" t="s">
        <v>38</v>
      </c>
      <c r="P12" s="119"/>
      <c r="Q12" s="119" t="s">
        <v>38</v>
      </c>
      <c r="R12" s="119"/>
      <c r="S12" s="119" t="s">
        <v>38</v>
      </c>
      <c r="T12" s="119"/>
      <c r="U12" s="119" t="s">
        <v>38</v>
      </c>
      <c r="V12" s="118"/>
      <c r="W12" s="119" t="s">
        <v>38</v>
      </c>
      <c r="X12" s="119"/>
      <c r="Y12" s="119" t="s">
        <v>38</v>
      </c>
      <c r="Z12" s="119"/>
      <c r="AA12" s="119" t="s">
        <v>38</v>
      </c>
      <c r="AB12" s="119"/>
      <c r="AC12" s="119" t="s">
        <v>38</v>
      </c>
      <c r="AD12" s="118"/>
      <c r="AE12" s="119" t="s">
        <v>38</v>
      </c>
      <c r="AF12" s="119"/>
      <c r="AG12" s="119" t="s">
        <v>38</v>
      </c>
      <c r="AH12" s="119"/>
      <c r="AI12" s="119" t="s">
        <v>38</v>
      </c>
      <c r="AJ12" s="119"/>
      <c r="AK12" s="119" t="s">
        <v>38</v>
      </c>
      <c r="AL12" s="118"/>
      <c r="AM12" s="119" t="s">
        <v>38</v>
      </c>
      <c r="AN12" s="119"/>
      <c r="AO12" s="119" t="s">
        <v>38</v>
      </c>
      <c r="AP12" s="119"/>
      <c r="AQ12" s="119" t="s">
        <v>38</v>
      </c>
      <c r="AR12" s="119"/>
      <c r="AS12" s="119" t="s">
        <v>38</v>
      </c>
      <c r="AT12" s="118"/>
      <c r="AU12" s="119" t="s">
        <v>38</v>
      </c>
      <c r="AV12" s="119"/>
      <c r="AW12" s="119" t="s">
        <v>38</v>
      </c>
      <c r="AX12" s="119"/>
      <c r="AY12" s="119" t="s">
        <v>38</v>
      </c>
      <c r="AZ12" s="119"/>
      <c r="BA12" s="119" t="s">
        <v>38</v>
      </c>
      <c r="BB12" s="120" t="s">
        <v>39</v>
      </c>
      <c r="BC12" s="121" t="s">
        <v>40</v>
      </c>
      <c r="BD12" s="222"/>
    </row>
    <row r="13" spans="1:56" x14ac:dyDescent="0.2">
      <c r="A13" s="36">
        <v>13</v>
      </c>
      <c r="B13" s="475" t="s">
        <v>41</v>
      </c>
      <c r="C13" s="476"/>
      <c r="D13" s="476"/>
      <c r="E13" s="476"/>
      <c r="F13" s="476"/>
      <c r="G13" s="476"/>
      <c r="H13" s="476"/>
      <c r="I13" s="476"/>
      <c r="J13" s="228"/>
      <c r="K13" s="229"/>
      <c r="L13" s="230"/>
      <c r="M13" s="231"/>
      <c r="N13" s="118"/>
      <c r="O13" s="135"/>
      <c r="P13" s="122"/>
      <c r="Q13" s="135"/>
      <c r="R13" s="122"/>
      <c r="S13" s="135"/>
      <c r="T13" s="122"/>
      <c r="U13" s="135"/>
      <c r="V13" s="118"/>
      <c r="W13" s="135"/>
      <c r="X13" s="122"/>
      <c r="Y13" s="135"/>
      <c r="Z13" s="122"/>
      <c r="AA13" s="135"/>
      <c r="AB13" s="122"/>
      <c r="AC13" s="135"/>
      <c r="AD13" s="118"/>
      <c r="AE13" s="135"/>
      <c r="AF13" s="122"/>
      <c r="AG13" s="135"/>
      <c r="AH13" s="122"/>
      <c r="AI13" s="135"/>
      <c r="AJ13" s="122"/>
      <c r="AK13" s="135"/>
      <c r="AL13" s="118"/>
      <c r="AM13" s="135"/>
      <c r="AN13" s="122"/>
      <c r="AO13" s="135"/>
      <c r="AP13" s="122"/>
      <c r="AQ13" s="135"/>
      <c r="AR13" s="122"/>
      <c r="AS13" s="135"/>
      <c r="AT13" s="118"/>
      <c r="AU13" s="135"/>
      <c r="AV13" s="122"/>
      <c r="AW13" s="135"/>
      <c r="AX13" s="122"/>
      <c r="AY13" s="135"/>
      <c r="AZ13" s="122"/>
      <c r="BA13" s="135"/>
      <c r="BB13" s="142"/>
      <c r="BC13" s="142"/>
    </row>
    <row r="14" spans="1:56" x14ac:dyDescent="0.2">
      <c r="A14" s="36">
        <v>14</v>
      </c>
      <c r="B14" s="477" t="str">
        <f>IF(+'Budget&amp;Invoice_Template'!B15="","",'Budget&amp;Invoice_Template'!B15)</f>
        <v/>
      </c>
      <c r="C14" s="478"/>
      <c r="D14" s="478"/>
      <c r="E14" s="478"/>
      <c r="F14" s="478"/>
      <c r="G14" s="478"/>
      <c r="H14" s="478"/>
      <c r="I14" s="478"/>
      <c r="J14" s="172">
        <f>'Budget&amp;Invoice_Template'!J15</f>
        <v>0</v>
      </c>
      <c r="K14" s="170">
        <f>'Budget&amp;Invoice_Template'!K15</f>
        <v>0</v>
      </c>
      <c r="L14" s="233">
        <f>'Budget&amp;Invoice_Template'!L15</f>
        <v>0</v>
      </c>
      <c r="M14" s="171">
        <f>+J14-K14-L14</f>
        <v>0</v>
      </c>
      <c r="N14" s="123"/>
      <c r="O14" s="420"/>
      <c r="P14" s="123"/>
      <c r="Q14" s="420"/>
      <c r="R14" s="123"/>
      <c r="S14" s="420"/>
      <c r="T14" s="123"/>
      <c r="U14" s="420"/>
      <c r="V14" s="123"/>
      <c r="W14" s="420"/>
      <c r="X14" s="123"/>
      <c r="Y14" s="420"/>
      <c r="Z14" s="123"/>
      <c r="AA14" s="420"/>
      <c r="AB14" s="123"/>
      <c r="AC14" s="420"/>
      <c r="AD14" s="123"/>
      <c r="AE14" s="420"/>
      <c r="AF14" s="123"/>
      <c r="AG14" s="420"/>
      <c r="AH14" s="123"/>
      <c r="AI14" s="420"/>
      <c r="AJ14" s="248"/>
      <c r="AK14" s="420"/>
      <c r="AL14" s="249"/>
      <c r="AM14" s="420"/>
      <c r="AN14" s="249"/>
      <c r="AO14" s="420"/>
      <c r="AP14" s="249"/>
      <c r="AQ14" s="420"/>
      <c r="AR14" s="249"/>
      <c r="AS14" s="420"/>
      <c r="AT14" s="249"/>
      <c r="AU14" s="420"/>
      <c r="AV14" s="249"/>
      <c r="AW14" s="420"/>
      <c r="AX14" s="249"/>
      <c r="AY14" s="420"/>
      <c r="AZ14" s="249"/>
      <c r="BA14" s="420"/>
      <c r="BB14" s="493">
        <f>O14+Q14+AY14+BA14+S14+U14+AU14+AW14+W14+Y14+AA14+AC14+AE14+AG14+AI14+AK14+AM14+AO14+AQ14+AS14</f>
        <v>0</v>
      </c>
      <c r="BC14" s="406">
        <f>K19-BB14</f>
        <v>0</v>
      </c>
    </row>
    <row r="15" spans="1:56" x14ac:dyDescent="0.2">
      <c r="A15" s="36">
        <v>15</v>
      </c>
      <c r="B15" s="477" t="str">
        <f>IF(+'Budget&amp;Invoice_Template'!B16="","",'Budget&amp;Invoice_Template'!B16)</f>
        <v/>
      </c>
      <c r="C15" s="478"/>
      <c r="D15" s="478"/>
      <c r="E15" s="478"/>
      <c r="F15" s="478"/>
      <c r="G15" s="478"/>
      <c r="H15" s="478"/>
      <c r="I15" s="478"/>
      <c r="J15" s="172">
        <f>'Budget&amp;Invoice_Template'!J16</f>
        <v>0</v>
      </c>
      <c r="K15" s="170">
        <f>'Budget&amp;Invoice_Template'!K16</f>
        <v>0</v>
      </c>
      <c r="L15" s="233">
        <f>'Budget&amp;Invoice_Template'!L16</f>
        <v>0</v>
      </c>
      <c r="M15" s="171">
        <f>+J15-K15-L15</f>
        <v>0</v>
      </c>
      <c r="N15" s="123"/>
      <c r="O15" s="421"/>
      <c r="P15" s="123"/>
      <c r="Q15" s="421"/>
      <c r="R15" s="123"/>
      <c r="S15" s="421"/>
      <c r="T15" s="123"/>
      <c r="U15" s="421"/>
      <c r="V15" s="123"/>
      <c r="W15" s="421"/>
      <c r="X15" s="123"/>
      <c r="Y15" s="421"/>
      <c r="Z15" s="123"/>
      <c r="AA15" s="421"/>
      <c r="AB15" s="123"/>
      <c r="AC15" s="421"/>
      <c r="AD15" s="123"/>
      <c r="AE15" s="421"/>
      <c r="AF15" s="123"/>
      <c r="AG15" s="421"/>
      <c r="AH15" s="123"/>
      <c r="AI15" s="421"/>
      <c r="AJ15" s="248"/>
      <c r="AK15" s="421"/>
      <c r="AL15" s="249"/>
      <c r="AM15" s="421"/>
      <c r="AN15" s="249"/>
      <c r="AO15" s="421"/>
      <c r="AP15" s="249"/>
      <c r="AQ15" s="421"/>
      <c r="AR15" s="249"/>
      <c r="AS15" s="421"/>
      <c r="AT15" s="249"/>
      <c r="AU15" s="421"/>
      <c r="AV15" s="249"/>
      <c r="AW15" s="421"/>
      <c r="AX15" s="249"/>
      <c r="AY15" s="421"/>
      <c r="AZ15" s="249"/>
      <c r="BA15" s="421"/>
      <c r="BB15" s="494"/>
      <c r="BC15" s="407"/>
    </row>
    <row r="16" spans="1:56" x14ac:dyDescent="0.2">
      <c r="A16" s="36">
        <v>16</v>
      </c>
      <c r="B16" s="477" t="str">
        <f>IF(+'Budget&amp;Invoice_Template'!B17="","",'Budget&amp;Invoice_Template'!B17)</f>
        <v/>
      </c>
      <c r="C16" s="478"/>
      <c r="D16" s="478"/>
      <c r="E16" s="478"/>
      <c r="F16" s="478"/>
      <c r="G16" s="478"/>
      <c r="H16" s="478"/>
      <c r="I16" s="478"/>
      <c r="J16" s="172">
        <f>'Budget&amp;Invoice_Template'!J17</f>
        <v>0</v>
      </c>
      <c r="K16" s="170">
        <f>'Budget&amp;Invoice_Template'!K17</f>
        <v>0</v>
      </c>
      <c r="L16" s="233">
        <f>'Budget&amp;Invoice_Template'!L17</f>
        <v>0</v>
      </c>
      <c r="M16" s="171">
        <f>+J16-K16-L16</f>
        <v>0</v>
      </c>
      <c r="N16" s="123"/>
      <c r="O16" s="421"/>
      <c r="P16" s="123"/>
      <c r="Q16" s="421"/>
      <c r="R16" s="123"/>
      <c r="S16" s="421"/>
      <c r="T16" s="123"/>
      <c r="U16" s="421"/>
      <c r="V16" s="123"/>
      <c r="W16" s="421"/>
      <c r="X16" s="123"/>
      <c r="Y16" s="421"/>
      <c r="Z16" s="123"/>
      <c r="AA16" s="421"/>
      <c r="AB16" s="123"/>
      <c r="AC16" s="421"/>
      <c r="AD16" s="123"/>
      <c r="AE16" s="421"/>
      <c r="AF16" s="123"/>
      <c r="AG16" s="421"/>
      <c r="AH16" s="123"/>
      <c r="AI16" s="421"/>
      <c r="AJ16" s="248"/>
      <c r="AK16" s="421"/>
      <c r="AL16" s="249"/>
      <c r="AM16" s="421"/>
      <c r="AN16" s="249"/>
      <c r="AO16" s="421"/>
      <c r="AP16" s="249"/>
      <c r="AQ16" s="421"/>
      <c r="AR16" s="249"/>
      <c r="AS16" s="421"/>
      <c r="AT16" s="249"/>
      <c r="AU16" s="421"/>
      <c r="AV16" s="249"/>
      <c r="AW16" s="421"/>
      <c r="AX16" s="249"/>
      <c r="AY16" s="421"/>
      <c r="AZ16" s="249"/>
      <c r="BA16" s="421"/>
      <c r="BB16" s="494"/>
      <c r="BC16" s="407"/>
    </row>
    <row r="17" spans="1:56" x14ac:dyDescent="0.2">
      <c r="A17" s="36">
        <v>17</v>
      </c>
      <c r="B17" s="477" t="str">
        <f>IF(+'Budget&amp;Invoice_Template'!B18="","",'Budget&amp;Invoice_Template'!B18)</f>
        <v/>
      </c>
      <c r="C17" s="478"/>
      <c r="D17" s="478"/>
      <c r="E17" s="478"/>
      <c r="F17" s="478"/>
      <c r="G17" s="478"/>
      <c r="H17" s="478"/>
      <c r="I17" s="478"/>
      <c r="J17" s="172">
        <f>'Budget&amp;Invoice_Template'!J18</f>
        <v>0</v>
      </c>
      <c r="K17" s="170">
        <f>'Budget&amp;Invoice_Template'!K18</f>
        <v>0</v>
      </c>
      <c r="L17" s="233">
        <f>'Budget&amp;Invoice_Template'!L18</f>
        <v>0</v>
      </c>
      <c r="M17" s="171">
        <f>+J17-K17-L17</f>
        <v>0</v>
      </c>
      <c r="N17" s="123"/>
      <c r="O17" s="421"/>
      <c r="P17" s="123"/>
      <c r="Q17" s="421"/>
      <c r="R17" s="123"/>
      <c r="S17" s="421"/>
      <c r="T17" s="123"/>
      <c r="U17" s="421"/>
      <c r="V17" s="123"/>
      <c r="W17" s="421"/>
      <c r="X17" s="123"/>
      <c r="Y17" s="421"/>
      <c r="Z17" s="123"/>
      <c r="AA17" s="421"/>
      <c r="AB17" s="123"/>
      <c r="AC17" s="421"/>
      <c r="AD17" s="123"/>
      <c r="AE17" s="421"/>
      <c r="AF17" s="123"/>
      <c r="AG17" s="421"/>
      <c r="AH17" s="123"/>
      <c r="AI17" s="421"/>
      <c r="AJ17" s="248"/>
      <c r="AK17" s="421"/>
      <c r="AL17" s="249"/>
      <c r="AM17" s="421"/>
      <c r="AN17" s="249"/>
      <c r="AO17" s="421"/>
      <c r="AP17" s="249"/>
      <c r="AQ17" s="421"/>
      <c r="AR17" s="249"/>
      <c r="AS17" s="421"/>
      <c r="AT17" s="249"/>
      <c r="AU17" s="421"/>
      <c r="AV17" s="249"/>
      <c r="AW17" s="421"/>
      <c r="AX17" s="249"/>
      <c r="AY17" s="421"/>
      <c r="AZ17" s="249"/>
      <c r="BA17" s="421"/>
      <c r="BB17" s="494"/>
      <c r="BC17" s="407"/>
    </row>
    <row r="18" spans="1:56" x14ac:dyDescent="0.2">
      <c r="A18" s="36">
        <v>18</v>
      </c>
      <c r="B18" s="477" t="str">
        <f>IF(+'Budget&amp;Invoice_Template'!B19="","",'Budget&amp;Invoice_Template'!B19)</f>
        <v/>
      </c>
      <c r="C18" s="478"/>
      <c r="D18" s="478"/>
      <c r="E18" s="478"/>
      <c r="F18" s="478"/>
      <c r="G18" s="478"/>
      <c r="H18" s="478"/>
      <c r="I18" s="478"/>
      <c r="J18" s="172">
        <f>'Budget&amp;Invoice_Template'!J19</f>
        <v>0</v>
      </c>
      <c r="K18" s="170">
        <f>'Budget&amp;Invoice_Template'!K19</f>
        <v>0</v>
      </c>
      <c r="L18" s="233">
        <f>'Budget&amp;Invoice_Template'!L19</f>
        <v>0</v>
      </c>
      <c r="M18" s="171">
        <f>+J18-K18-L18</f>
        <v>0</v>
      </c>
      <c r="N18" s="124"/>
      <c r="O18" s="421"/>
      <c r="P18" s="124"/>
      <c r="Q18" s="421"/>
      <c r="R18" s="124"/>
      <c r="S18" s="421"/>
      <c r="T18" s="124"/>
      <c r="U18" s="421"/>
      <c r="V18" s="124"/>
      <c r="W18" s="421"/>
      <c r="X18" s="124"/>
      <c r="Y18" s="421"/>
      <c r="Z18" s="124"/>
      <c r="AA18" s="421"/>
      <c r="AB18" s="124"/>
      <c r="AC18" s="421"/>
      <c r="AD18" s="124"/>
      <c r="AE18" s="421"/>
      <c r="AF18" s="124"/>
      <c r="AG18" s="421"/>
      <c r="AH18" s="124"/>
      <c r="AI18" s="421"/>
      <c r="AJ18" s="110"/>
      <c r="AK18" s="421"/>
      <c r="AL18" s="250"/>
      <c r="AM18" s="421"/>
      <c r="AN18" s="250"/>
      <c r="AO18" s="421"/>
      <c r="AP18" s="250"/>
      <c r="AQ18" s="421"/>
      <c r="AR18" s="250"/>
      <c r="AS18" s="421"/>
      <c r="AT18" s="250"/>
      <c r="AU18" s="421"/>
      <c r="AV18" s="250"/>
      <c r="AW18" s="421"/>
      <c r="AX18" s="250"/>
      <c r="AY18" s="421"/>
      <c r="AZ18" s="250"/>
      <c r="BA18" s="421"/>
      <c r="BB18" s="494"/>
      <c r="BC18" s="407"/>
    </row>
    <row r="19" spans="1:56" x14ac:dyDescent="0.2">
      <c r="A19" s="36">
        <v>19</v>
      </c>
      <c r="B19" s="479" t="s">
        <v>42</v>
      </c>
      <c r="C19" s="480"/>
      <c r="D19" s="480"/>
      <c r="E19" s="480"/>
      <c r="F19" s="480"/>
      <c r="G19" s="480"/>
      <c r="H19" s="480"/>
      <c r="I19" s="480"/>
      <c r="J19" s="173">
        <f>SUM(J14:J18)</f>
        <v>0</v>
      </c>
      <c r="K19" s="176">
        <f>SUM(K14:K18)</f>
        <v>0</v>
      </c>
      <c r="L19" s="177">
        <f>SUM(L14:L18)</f>
        <v>0</v>
      </c>
      <c r="M19" s="176">
        <f>SUM(M15:M18)</f>
        <v>0</v>
      </c>
      <c r="O19" s="422"/>
      <c r="Q19" s="422"/>
      <c r="S19" s="422"/>
      <c r="U19" s="422"/>
      <c r="W19" s="422"/>
      <c r="Y19" s="422"/>
      <c r="AA19" s="422"/>
      <c r="AC19" s="422"/>
      <c r="AE19" s="422"/>
      <c r="AG19" s="422"/>
      <c r="AI19" s="422"/>
      <c r="AK19" s="422"/>
      <c r="AM19" s="422"/>
      <c r="AO19" s="422"/>
      <c r="AQ19" s="422"/>
      <c r="AS19" s="422"/>
      <c r="AU19" s="422"/>
      <c r="AW19" s="422"/>
      <c r="AY19" s="422"/>
      <c r="BA19" s="422"/>
      <c r="BB19" s="495"/>
      <c r="BC19" s="408"/>
      <c r="BD19" s="243">
        <f>IFERROR(+BB14/K19,0)</f>
        <v>0</v>
      </c>
    </row>
    <row r="20" spans="1:56" ht="12.6" customHeight="1" x14ac:dyDescent="0.2">
      <c r="A20" s="36">
        <v>20</v>
      </c>
      <c r="B20" s="125"/>
      <c r="C20" s="126"/>
      <c r="D20" s="126"/>
      <c r="E20" s="126"/>
      <c r="F20" s="126"/>
      <c r="G20" s="126"/>
      <c r="H20" s="126"/>
      <c r="I20" s="126"/>
      <c r="J20" s="127"/>
      <c r="K20" s="128"/>
      <c r="L20" s="129"/>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row>
    <row r="21" spans="1:56" x14ac:dyDescent="0.2">
      <c r="A21" s="36">
        <v>21</v>
      </c>
      <c r="B21" s="475" t="s">
        <v>43</v>
      </c>
      <c r="C21" s="476"/>
      <c r="D21" s="476"/>
      <c r="E21" s="476"/>
      <c r="F21" s="476"/>
      <c r="G21" s="476"/>
      <c r="H21" s="476"/>
      <c r="I21" s="476"/>
      <c r="J21" s="130"/>
      <c r="L21" s="131"/>
    </row>
    <row r="22" spans="1:56" x14ac:dyDescent="0.2">
      <c r="A22" s="36">
        <v>22</v>
      </c>
      <c r="B22" s="481" t="s">
        <v>44</v>
      </c>
      <c r="C22" s="482"/>
      <c r="D22" s="482"/>
      <c r="E22" s="482"/>
      <c r="F22" s="482"/>
      <c r="G22" s="483"/>
      <c r="H22" s="132" t="s">
        <v>45</v>
      </c>
      <c r="I22" s="133" t="s">
        <v>46</v>
      </c>
      <c r="J22" s="134"/>
      <c r="L22" s="131"/>
      <c r="N22" s="122"/>
      <c r="O22" s="135"/>
      <c r="P22" s="122"/>
      <c r="Q22" s="135"/>
      <c r="R22" s="122"/>
      <c r="S22" s="135"/>
      <c r="T22" s="122"/>
      <c r="U22" s="124"/>
      <c r="V22" s="122"/>
      <c r="W22" s="135"/>
      <c r="X22" s="122"/>
      <c r="Y22" s="135"/>
      <c r="Z22" s="122"/>
      <c r="AA22" s="135"/>
      <c r="AB22" s="122"/>
      <c r="AC22" s="124"/>
      <c r="AD22" s="122"/>
      <c r="AE22" s="135"/>
      <c r="AF22" s="122"/>
      <c r="AG22" s="135"/>
      <c r="AH22" s="122"/>
      <c r="AI22" s="135"/>
      <c r="AJ22" s="122"/>
      <c r="AK22" s="124"/>
      <c r="AL22" s="122"/>
      <c r="AM22" s="135"/>
      <c r="AN22" s="122"/>
      <c r="AO22" s="135"/>
      <c r="AP22" s="122"/>
      <c r="AQ22" s="135"/>
      <c r="AR22" s="122"/>
      <c r="AS22" s="124"/>
      <c r="AT22" s="122"/>
      <c r="AU22" s="135"/>
      <c r="AV22" s="122"/>
      <c r="AW22" s="135"/>
      <c r="AX22" s="122"/>
      <c r="AY22" s="135"/>
      <c r="AZ22" s="122"/>
      <c r="BA22" s="124"/>
      <c r="BB22" s="124"/>
      <c r="BC22" s="124"/>
    </row>
    <row r="23" spans="1:56" x14ac:dyDescent="0.2">
      <c r="A23" s="36">
        <v>23</v>
      </c>
      <c r="B23" s="484" t="str">
        <f>IF(+'Budget&amp;Invoice_Template'!B24="","",'Budget&amp;Invoice_Template'!B24)</f>
        <v/>
      </c>
      <c r="C23" s="485"/>
      <c r="D23" s="485"/>
      <c r="E23" s="485"/>
      <c r="F23" s="485"/>
      <c r="G23" s="486"/>
      <c r="H23" s="179">
        <f>'Budget&amp;Invoice_Template'!H24</f>
        <v>0</v>
      </c>
      <c r="I23" s="234">
        <f>'Budget&amp;Invoice_Template'!I24</f>
        <v>0</v>
      </c>
      <c r="J23" s="180">
        <f>'Budget&amp;Invoice_Template'!J24</f>
        <v>0</v>
      </c>
      <c r="K23" s="171">
        <f>'Budget&amp;Invoice_Template'!K24</f>
        <v>0</v>
      </c>
      <c r="L23" s="235">
        <f>'Budget&amp;Invoice_Template'!L24</f>
        <v>0</v>
      </c>
      <c r="M23" s="171">
        <f>+J23-K23-L23</f>
        <v>0</v>
      </c>
      <c r="N23" s="118"/>
      <c r="O23" s="412"/>
      <c r="P23" s="122"/>
      <c r="Q23" s="412"/>
      <c r="R23" s="122"/>
      <c r="S23" s="412"/>
      <c r="T23" s="122"/>
      <c r="U23" s="412"/>
      <c r="V23" s="118"/>
      <c r="W23" s="412"/>
      <c r="X23" s="122"/>
      <c r="Y23" s="412"/>
      <c r="Z23" s="122"/>
      <c r="AA23" s="412"/>
      <c r="AB23" s="122"/>
      <c r="AC23" s="412"/>
      <c r="AD23" s="118"/>
      <c r="AE23" s="412"/>
      <c r="AF23" s="122"/>
      <c r="AG23" s="412"/>
      <c r="AH23" s="122"/>
      <c r="AI23" s="412"/>
      <c r="AJ23" s="122"/>
      <c r="AK23" s="412"/>
      <c r="AL23" s="118"/>
      <c r="AM23" s="412"/>
      <c r="AN23" s="122"/>
      <c r="AO23" s="412"/>
      <c r="AP23" s="122"/>
      <c r="AQ23" s="412"/>
      <c r="AR23" s="122"/>
      <c r="AS23" s="412"/>
      <c r="AT23" s="118"/>
      <c r="AU23" s="412"/>
      <c r="AV23" s="122"/>
      <c r="AW23" s="412"/>
      <c r="AX23" s="122"/>
      <c r="AY23" s="412"/>
      <c r="AZ23" s="122"/>
      <c r="BA23" s="412"/>
      <c r="BB23" s="406">
        <f>O23+Q23+AY23+BA23+S23+U23+AU23+AW23+W23+Y23+AA23+AC23+AE23+AG23+AI23+AK23+AM23+AO23+AQ23+AS23</f>
        <v>0</v>
      </c>
      <c r="BC23" s="406">
        <f>K27-BB23</f>
        <v>0</v>
      </c>
    </row>
    <row r="24" spans="1:56" x14ac:dyDescent="0.2">
      <c r="A24" s="36">
        <v>24</v>
      </c>
      <c r="B24" s="484" t="str">
        <f>IF(+'Budget&amp;Invoice_Template'!B25="","",'Budget&amp;Invoice_Template'!B25)</f>
        <v/>
      </c>
      <c r="C24" s="485"/>
      <c r="D24" s="485"/>
      <c r="E24" s="485"/>
      <c r="F24" s="485"/>
      <c r="G24" s="486"/>
      <c r="H24" s="179">
        <f>'Budget&amp;Invoice_Template'!H25</f>
        <v>0</v>
      </c>
      <c r="I24" s="234">
        <f>'Budget&amp;Invoice_Template'!I25</f>
        <v>0</v>
      </c>
      <c r="J24" s="180">
        <f>'Budget&amp;Invoice_Template'!J25</f>
        <v>0</v>
      </c>
      <c r="K24" s="171">
        <f>'Budget&amp;Invoice_Template'!K25</f>
        <v>0</v>
      </c>
      <c r="L24" s="235">
        <f>'Budget&amp;Invoice_Template'!L25</f>
        <v>0</v>
      </c>
      <c r="M24" s="171">
        <f>+J24-K24-L24</f>
        <v>0</v>
      </c>
      <c r="N24" s="123"/>
      <c r="O24" s="413"/>
      <c r="P24" s="123"/>
      <c r="Q24" s="413"/>
      <c r="R24" s="123"/>
      <c r="S24" s="413"/>
      <c r="T24" s="123"/>
      <c r="U24" s="413"/>
      <c r="V24" s="123"/>
      <c r="W24" s="413"/>
      <c r="X24" s="123"/>
      <c r="Y24" s="413"/>
      <c r="Z24" s="123"/>
      <c r="AA24" s="413"/>
      <c r="AB24" s="123"/>
      <c r="AC24" s="413"/>
      <c r="AD24" s="123"/>
      <c r="AE24" s="413"/>
      <c r="AF24" s="123"/>
      <c r="AG24" s="413"/>
      <c r="AH24" s="123"/>
      <c r="AI24" s="413"/>
      <c r="AJ24" s="123"/>
      <c r="AK24" s="413"/>
      <c r="AL24" s="123"/>
      <c r="AM24" s="413"/>
      <c r="AN24" s="123"/>
      <c r="AO24" s="413"/>
      <c r="AP24" s="123"/>
      <c r="AQ24" s="413"/>
      <c r="AR24" s="123"/>
      <c r="AS24" s="413"/>
      <c r="AT24" s="123"/>
      <c r="AU24" s="413"/>
      <c r="AV24" s="123"/>
      <c r="AW24" s="413"/>
      <c r="AX24" s="123"/>
      <c r="AY24" s="413"/>
      <c r="AZ24" s="123"/>
      <c r="BA24" s="413"/>
      <c r="BB24" s="407"/>
      <c r="BC24" s="407"/>
    </row>
    <row r="25" spans="1:56" x14ac:dyDescent="0.2">
      <c r="A25" s="36">
        <v>25</v>
      </c>
      <c r="B25" s="484" t="str">
        <f>IF(+'Budget&amp;Invoice_Template'!B26="","",'Budget&amp;Invoice_Template'!B26)</f>
        <v/>
      </c>
      <c r="C25" s="485"/>
      <c r="D25" s="485"/>
      <c r="E25" s="485"/>
      <c r="F25" s="485"/>
      <c r="G25" s="486"/>
      <c r="H25" s="179">
        <f>'Budget&amp;Invoice_Template'!H26</f>
        <v>0</v>
      </c>
      <c r="I25" s="234">
        <f>'Budget&amp;Invoice_Template'!I26</f>
        <v>0</v>
      </c>
      <c r="J25" s="180">
        <f>'Budget&amp;Invoice_Template'!J26</f>
        <v>0</v>
      </c>
      <c r="K25" s="171">
        <f>'Budget&amp;Invoice_Template'!K26</f>
        <v>0</v>
      </c>
      <c r="L25" s="235">
        <f>'Budget&amp;Invoice_Template'!L26</f>
        <v>0</v>
      </c>
      <c r="M25" s="171">
        <f>+J25-K25-L25</f>
        <v>0</v>
      </c>
      <c r="N25" s="123"/>
      <c r="O25" s="413"/>
      <c r="P25" s="123"/>
      <c r="Q25" s="413"/>
      <c r="R25" s="123"/>
      <c r="S25" s="413"/>
      <c r="T25" s="123"/>
      <c r="U25" s="413"/>
      <c r="V25" s="123"/>
      <c r="W25" s="413"/>
      <c r="X25" s="123"/>
      <c r="Y25" s="413"/>
      <c r="Z25" s="123"/>
      <c r="AA25" s="413"/>
      <c r="AB25" s="123"/>
      <c r="AC25" s="413"/>
      <c r="AD25" s="123"/>
      <c r="AE25" s="413"/>
      <c r="AF25" s="123"/>
      <c r="AG25" s="413"/>
      <c r="AH25" s="123"/>
      <c r="AI25" s="413"/>
      <c r="AJ25" s="123"/>
      <c r="AK25" s="413"/>
      <c r="AL25" s="123"/>
      <c r="AM25" s="413"/>
      <c r="AN25" s="123"/>
      <c r="AO25" s="413"/>
      <c r="AP25" s="123"/>
      <c r="AQ25" s="413"/>
      <c r="AR25" s="123"/>
      <c r="AS25" s="413"/>
      <c r="AT25" s="123"/>
      <c r="AU25" s="413"/>
      <c r="AV25" s="123"/>
      <c r="AW25" s="413"/>
      <c r="AX25" s="123"/>
      <c r="AY25" s="413"/>
      <c r="AZ25" s="123"/>
      <c r="BA25" s="413"/>
      <c r="BB25" s="407"/>
      <c r="BC25" s="407"/>
    </row>
    <row r="26" spans="1:56" x14ac:dyDescent="0.2">
      <c r="A26" s="36">
        <v>26</v>
      </c>
      <c r="B26" s="484" t="str">
        <f>IF(+'Budget&amp;Invoice_Template'!B27="","",'Budget&amp;Invoice_Template'!B27)</f>
        <v/>
      </c>
      <c r="C26" s="485"/>
      <c r="D26" s="485"/>
      <c r="E26" s="485"/>
      <c r="F26" s="485"/>
      <c r="G26" s="486"/>
      <c r="H26" s="179">
        <f>'Budget&amp;Invoice_Template'!H27</f>
        <v>0</v>
      </c>
      <c r="I26" s="234">
        <f>'Budget&amp;Invoice_Template'!I27</f>
        <v>0</v>
      </c>
      <c r="J26" s="180">
        <f>'Budget&amp;Invoice_Template'!J27</f>
        <v>0</v>
      </c>
      <c r="K26" s="171">
        <f>'Budget&amp;Invoice_Template'!K27</f>
        <v>0</v>
      </c>
      <c r="L26" s="235">
        <f>'Budget&amp;Invoice_Template'!L27</f>
        <v>0</v>
      </c>
      <c r="M26" s="171">
        <f>+J26-K26-L26</f>
        <v>0</v>
      </c>
      <c r="N26" s="123"/>
      <c r="O26" s="413"/>
      <c r="P26" s="123"/>
      <c r="Q26" s="413"/>
      <c r="R26" s="123"/>
      <c r="S26" s="413"/>
      <c r="T26" s="123"/>
      <c r="U26" s="413"/>
      <c r="V26" s="123"/>
      <c r="W26" s="413"/>
      <c r="X26" s="123"/>
      <c r="Y26" s="413"/>
      <c r="Z26" s="123"/>
      <c r="AA26" s="413"/>
      <c r="AB26" s="123"/>
      <c r="AC26" s="413"/>
      <c r="AD26" s="123"/>
      <c r="AE26" s="413"/>
      <c r="AF26" s="123"/>
      <c r="AG26" s="413"/>
      <c r="AH26" s="123"/>
      <c r="AI26" s="413"/>
      <c r="AJ26" s="123"/>
      <c r="AK26" s="413"/>
      <c r="AL26" s="123"/>
      <c r="AM26" s="413"/>
      <c r="AN26" s="123"/>
      <c r="AO26" s="413"/>
      <c r="AP26" s="123"/>
      <c r="AQ26" s="413"/>
      <c r="AR26" s="123"/>
      <c r="AS26" s="413"/>
      <c r="AT26" s="123"/>
      <c r="AU26" s="413"/>
      <c r="AV26" s="123"/>
      <c r="AW26" s="413"/>
      <c r="AX26" s="123"/>
      <c r="AY26" s="413"/>
      <c r="AZ26" s="123"/>
      <c r="BA26" s="413"/>
      <c r="BB26" s="407"/>
      <c r="BC26" s="407"/>
    </row>
    <row r="27" spans="1:56" x14ac:dyDescent="0.2">
      <c r="A27" s="36">
        <v>27</v>
      </c>
      <c r="B27" s="479" t="s">
        <v>47</v>
      </c>
      <c r="C27" s="480"/>
      <c r="D27" s="480"/>
      <c r="E27" s="480"/>
      <c r="F27" s="480"/>
      <c r="G27" s="480"/>
      <c r="H27" s="480"/>
      <c r="I27" s="480"/>
      <c r="J27" s="173">
        <f>SUM(J23:J26)</f>
        <v>0</v>
      </c>
      <c r="K27" s="176">
        <f>SUM(K23:K26)</f>
        <v>0</v>
      </c>
      <c r="L27" s="177">
        <f>SUM(L23:L26)</f>
        <v>0</v>
      </c>
      <c r="M27" s="176">
        <f>+J27-K27-L27</f>
        <v>0</v>
      </c>
      <c r="N27" s="124"/>
      <c r="O27" s="414"/>
      <c r="P27" s="124"/>
      <c r="Q27" s="414"/>
      <c r="R27" s="124"/>
      <c r="S27" s="414"/>
      <c r="T27" s="124"/>
      <c r="U27" s="414"/>
      <c r="V27" s="124"/>
      <c r="W27" s="414"/>
      <c r="X27" s="124"/>
      <c r="Y27" s="414"/>
      <c r="Z27" s="124"/>
      <c r="AA27" s="414"/>
      <c r="AB27" s="124"/>
      <c r="AC27" s="414"/>
      <c r="AD27" s="124"/>
      <c r="AE27" s="414"/>
      <c r="AF27" s="124"/>
      <c r="AG27" s="414"/>
      <c r="AH27" s="124"/>
      <c r="AI27" s="414"/>
      <c r="AJ27" s="124"/>
      <c r="AK27" s="414"/>
      <c r="AL27" s="124"/>
      <c r="AM27" s="414"/>
      <c r="AN27" s="124"/>
      <c r="AO27" s="414"/>
      <c r="AP27" s="124"/>
      <c r="AQ27" s="414"/>
      <c r="AR27" s="124"/>
      <c r="AS27" s="414"/>
      <c r="AT27" s="124"/>
      <c r="AU27" s="414"/>
      <c r="AV27" s="124"/>
      <c r="AW27" s="414"/>
      <c r="AX27" s="124"/>
      <c r="AY27" s="414"/>
      <c r="AZ27" s="124"/>
      <c r="BA27" s="414"/>
      <c r="BB27" s="408"/>
      <c r="BC27" s="408"/>
      <c r="BD27" s="243">
        <f>IFERROR(+BB23/K27,0)</f>
        <v>0</v>
      </c>
    </row>
    <row r="28" spans="1:56" ht="3.95" customHeight="1" x14ac:dyDescent="0.2">
      <c r="A28" s="36">
        <v>28</v>
      </c>
      <c r="B28" s="125"/>
      <c r="C28" s="126"/>
      <c r="D28" s="126"/>
      <c r="E28" s="126"/>
      <c r="F28" s="126"/>
      <c r="G28" s="126"/>
      <c r="H28" s="126"/>
      <c r="I28" s="126"/>
      <c r="J28" s="127"/>
      <c r="K28" s="128"/>
      <c r="L28" s="129"/>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36"/>
      <c r="BC28" s="136"/>
    </row>
    <row r="29" spans="1:56" s="2" customFormat="1" x14ac:dyDescent="0.2">
      <c r="A29" s="36">
        <v>29</v>
      </c>
      <c r="B29" s="305" t="s">
        <v>48</v>
      </c>
      <c r="C29" s="297"/>
      <c r="D29" s="297"/>
      <c r="E29" s="297"/>
      <c r="F29" s="297"/>
      <c r="G29" s="6"/>
      <c r="H29" s="5" t="s">
        <v>49</v>
      </c>
      <c r="I29" s="236">
        <f>'Budget&amp;Invoice_Template'!I30</f>
        <v>0</v>
      </c>
      <c r="J29" s="209">
        <f>'Budget&amp;Invoice_Template'!J30</f>
        <v>0</v>
      </c>
      <c r="K29" s="70">
        <f>'Budget&amp;Invoice_Template'!K30</f>
        <v>1E-4</v>
      </c>
      <c r="L29" s="237">
        <f>'Budget&amp;Invoice_Template'!L30</f>
        <v>0</v>
      </c>
      <c r="M29" s="210">
        <f>J29-K29-L29</f>
        <v>-1E-4</v>
      </c>
      <c r="N29" s="54"/>
      <c r="O29" s="178"/>
      <c r="P29" s="54"/>
      <c r="Q29" s="178"/>
      <c r="R29" s="54"/>
      <c r="S29" s="178"/>
      <c r="T29" s="54"/>
      <c r="U29" s="178"/>
      <c r="V29" s="54"/>
      <c r="W29" s="178"/>
      <c r="X29" s="54"/>
      <c r="Y29" s="178"/>
      <c r="Z29" s="54"/>
      <c r="AA29" s="221"/>
      <c r="AB29" s="142"/>
      <c r="AC29" s="221"/>
      <c r="AE29" s="221"/>
      <c r="AG29" s="221"/>
      <c r="AI29" s="221"/>
      <c r="AK29" s="221"/>
      <c r="AM29" s="221"/>
      <c r="AO29" s="221"/>
      <c r="AQ29" s="221"/>
      <c r="AS29" s="221"/>
      <c r="AU29" s="221"/>
      <c r="AW29" s="221"/>
      <c r="AY29" s="221"/>
      <c r="BA29" s="221"/>
      <c r="BB29" s="71">
        <f>O29+Q29+AY29+BA29+S29+U29+AU29+AW29+W29+Y29+AA29+AC29+AE29+AG29+AI29+AK29+AM29+AO29+AQ29+AS29</f>
        <v>0</v>
      </c>
      <c r="BC29" s="71">
        <f>L29-BB29</f>
        <v>0</v>
      </c>
      <c r="BD29" s="243">
        <f>IFERROR(+BB29/K29,0)</f>
        <v>0</v>
      </c>
    </row>
    <row r="30" spans="1:56" s="2" customFormat="1" ht="3.95" customHeight="1" x14ac:dyDescent="0.2">
      <c r="A30" s="36">
        <v>30</v>
      </c>
      <c r="B30" s="23"/>
      <c r="C30" s="7"/>
      <c r="D30" s="7"/>
      <c r="E30" s="7"/>
      <c r="F30" s="7"/>
      <c r="G30" s="7"/>
      <c r="H30" s="7"/>
      <c r="I30" s="7"/>
      <c r="J30" s="14"/>
      <c r="K30" s="12"/>
      <c r="L30" s="24"/>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64"/>
      <c r="BC30" s="64"/>
    </row>
    <row r="31" spans="1:56" x14ac:dyDescent="0.2">
      <c r="A31" s="36">
        <v>31</v>
      </c>
      <c r="B31" s="475" t="s">
        <v>50</v>
      </c>
      <c r="C31" s="476"/>
      <c r="D31" s="476"/>
      <c r="E31" s="476"/>
      <c r="F31" s="476"/>
      <c r="G31" s="476"/>
      <c r="H31" s="476"/>
      <c r="I31" s="476"/>
      <c r="J31" s="137"/>
      <c r="L31" s="131"/>
      <c r="N31" s="138"/>
      <c r="V31" s="138"/>
      <c r="AD31" s="138"/>
      <c r="AL31" s="138"/>
      <c r="AT31" s="138"/>
    </row>
    <row r="32" spans="1:56" x14ac:dyDescent="0.2">
      <c r="A32" s="36">
        <v>32</v>
      </c>
      <c r="B32" s="481" t="s">
        <v>51</v>
      </c>
      <c r="C32" s="482"/>
      <c r="D32" s="482"/>
      <c r="E32" s="482"/>
      <c r="F32" s="482"/>
      <c r="G32" s="483"/>
      <c r="H32" s="132" t="s">
        <v>52</v>
      </c>
      <c r="I32" s="133" t="s">
        <v>53</v>
      </c>
      <c r="J32" s="134"/>
      <c r="L32" s="131"/>
      <c r="N32" s="122"/>
      <c r="O32" s="135"/>
      <c r="P32" s="122"/>
      <c r="Q32" s="135"/>
      <c r="R32" s="122"/>
      <c r="S32" s="135"/>
      <c r="T32" s="122"/>
      <c r="U32" s="124"/>
      <c r="V32" s="122"/>
      <c r="W32" s="135"/>
      <c r="X32" s="122"/>
      <c r="Y32" s="135"/>
      <c r="Z32" s="122"/>
      <c r="AA32" s="135"/>
      <c r="AB32" s="122"/>
      <c r="AC32" s="124"/>
      <c r="AD32" s="122"/>
      <c r="AE32" s="135"/>
      <c r="AF32" s="122"/>
      <c r="AG32" s="135"/>
      <c r="AH32" s="122"/>
      <c r="AI32" s="135"/>
      <c r="AJ32" s="122"/>
      <c r="AK32" s="124"/>
      <c r="AL32" s="122"/>
      <c r="AM32" s="135"/>
      <c r="AN32" s="122"/>
      <c r="AO32" s="135"/>
      <c r="AP32" s="122"/>
      <c r="AQ32" s="135"/>
      <c r="AR32" s="122"/>
      <c r="AS32" s="124"/>
      <c r="AT32" s="122"/>
      <c r="AU32" s="135"/>
      <c r="AV32" s="122"/>
      <c r="AW32" s="135"/>
      <c r="AX32" s="122"/>
      <c r="AY32" s="135"/>
      <c r="AZ32" s="122"/>
      <c r="BA32" s="124"/>
      <c r="BB32" s="124"/>
      <c r="BC32" s="124"/>
    </row>
    <row r="33" spans="1:56" ht="13.15" customHeight="1" x14ac:dyDescent="0.2">
      <c r="A33" s="36">
        <v>33</v>
      </c>
      <c r="B33" s="484" t="str">
        <f>IF(+'Budget&amp;Invoice_Template'!B34="","",'Budget&amp;Invoice_Template'!B34)</f>
        <v/>
      </c>
      <c r="C33" s="485"/>
      <c r="D33" s="485"/>
      <c r="E33" s="485"/>
      <c r="F33" s="485"/>
      <c r="G33" s="486"/>
      <c r="H33" s="179">
        <f>'Budget&amp;Invoice_Template'!H34</f>
        <v>0</v>
      </c>
      <c r="I33" s="234">
        <f>'Budget&amp;Invoice_Template'!I34</f>
        <v>0</v>
      </c>
      <c r="J33" s="180">
        <f>'Budget&amp;Invoice_Template'!J34</f>
        <v>0</v>
      </c>
      <c r="K33" s="171">
        <f>'Budget&amp;Invoice_Template'!K34</f>
        <v>0</v>
      </c>
      <c r="L33" s="235">
        <f>'Budget&amp;Invoice_Template'!L34</f>
        <v>0</v>
      </c>
      <c r="M33" s="171">
        <f>+J33-K33-L33</f>
        <v>0</v>
      </c>
      <c r="N33" s="118"/>
      <c r="O33" s="420"/>
      <c r="P33" s="122"/>
      <c r="Q33" s="420"/>
      <c r="R33" s="122"/>
      <c r="S33" s="420"/>
      <c r="T33" s="122"/>
      <c r="U33" s="420"/>
      <c r="V33" s="118"/>
      <c r="W33" s="420"/>
      <c r="X33" s="122"/>
      <c r="Y33" s="420"/>
      <c r="Z33" s="122"/>
      <c r="AA33" s="420"/>
      <c r="AB33" s="122"/>
      <c r="AC33" s="420"/>
      <c r="AD33" s="118"/>
      <c r="AE33" s="420"/>
      <c r="AF33" s="122"/>
      <c r="AG33" s="420"/>
      <c r="AH33" s="122"/>
      <c r="AI33" s="420"/>
      <c r="AJ33" s="122"/>
      <c r="AK33" s="420"/>
      <c r="AL33" s="118"/>
      <c r="AM33" s="420"/>
      <c r="AN33" s="122"/>
      <c r="AO33" s="420"/>
      <c r="AP33" s="122"/>
      <c r="AQ33" s="420"/>
      <c r="AR33" s="122"/>
      <c r="AS33" s="420"/>
      <c r="AT33" s="118"/>
      <c r="AU33" s="420"/>
      <c r="AV33" s="122"/>
      <c r="AW33" s="420"/>
      <c r="AX33" s="122"/>
      <c r="AY33" s="420"/>
      <c r="AZ33" s="122"/>
      <c r="BA33" s="420"/>
      <c r="BB33" s="406">
        <f>O33+Q33+AY33+BA33+S33+U33+AU33+AW33+W33+Y33+AA33+AC33+AE33+AG33+AI33+AK33+AM33+AO33+AQ33+AS33</f>
        <v>0</v>
      </c>
      <c r="BC33" s="406">
        <f>K37-BB33</f>
        <v>0</v>
      </c>
    </row>
    <row r="34" spans="1:56" x14ac:dyDescent="0.2">
      <c r="A34" s="36">
        <v>34</v>
      </c>
      <c r="B34" s="484" t="str">
        <f>IF(+'Budget&amp;Invoice_Template'!B35="","",'Budget&amp;Invoice_Template'!B35)</f>
        <v/>
      </c>
      <c r="C34" s="485"/>
      <c r="D34" s="485"/>
      <c r="E34" s="485"/>
      <c r="F34" s="485"/>
      <c r="G34" s="486"/>
      <c r="H34" s="179">
        <f>'Budget&amp;Invoice_Template'!H35</f>
        <v>0</v>
      </c>
      <c r="I34" s="234">
        <f>'Budget&amp;Invoice_Template'!I35</f>
        <v>0</v>
      </c>
      <c r="J34" s="180">
        <f>'Budget&amp;Invoice_Template'!J35</f>
        <v>0</v>
      </c>
      <c r="K34" s="171">
        <f>'Budget&amp;Invoice_Template'!K35</f>
        <v>0</v>
      </c>
      <c r="L34" s="235">
        <f>'Budget&amp;Invoice_Template'!L35</f>
        <v>0</v>
      </c>
      <c r="M34" s="171">
        <f>+J34-K34-L34</f>
        <v>0</v>
      </c>
      <c r="N34" s="123"/>
      <c r="O34" s="421"/>
      <c r="P34" s="123"/>
      <c r="Q34" s="421"/>
      <c r="R34" s="123"/>
      <c r="S34" s="421"/>
      <c r="T34" s="123"/>
      <c r="U34" s="421"/>
      <c r="V34" s="123"/>
      <c r="W34" s="421"/>
      <c r="X34" s="123"/>
      <c r="Y34" s="421"/>
      <c r="Z34" s="123"/>
      <c r="AA34" s="421"/>
      <c r="AB34" s="123"/>
      <c r="AC34" s="421"/>
      <c r="AD34" s="123"/>
      <c r="AE34" s="421"/>
      <c r="AF34" s="123"/>
      <c r="AG34" s="421"/>
      <c r="AH34" s="123"/>
      <c r="AI34" s="421"/>
      <c r="AJ34" s="123"/>
      <c r="AK34" s="421"/>
      <c r="AL34" s="123"/>
      <c r="AM34" s="421"/>
      <c r="AN34" s="123"/>
      <c r="AO34" s="421"/>
      <c r="AP34" s="123"/>
      <c r="AQ34" s="421"/>
      <c r="AR34" s="123"/>
      <c r="AS34" s="421"/>
      <c r="AT34" s="123"/>
      <c r="AU34" s="421"/>
      <c r="AV34" s="123"/>
      <c r="AW34" s="421"/>
      <c r="AX34" s="123"/>
      <c r="AY34" s="421"/>
      <c r="AZ34" s="123"/>
      <c r="BA34" s="421"/>
      <c r="BB34" s="407"/>
      <c r="BC34" s="407"/>
    </row>
    <row r="35" spans="1:56" x14ac:dyDescent="0.2">
      <c r="A35" s="36">
        <v>35</v>
      </c>
      <c r="B35" s="484" t="str">
        <f>IF(+'Budget&amp;Invoice_Template'!B36="","",'Budget&amp;Invoice_Template'!B36)</f>
        <v/>
      </c>
      <c r="C35" s="485"/>
      <c r="D35" s="485"/>
      <c r="E35" s="485"/>
      <c r="F35" s="485"/>
      <c r="G35" s="486"/>
      <c r="H35" s="179">
        <f>'Budget&amp;Invoice_Template'!H36</f>
        <v>0</v>
      </c>
      <c r="I35" s="234">
        <f>'Budget&amp;Invoice_Template'!I36</f>
        <v>0</v>
      </c>
      <c r="J35" s="180">
        <f>'Budget&amp;Invoice_Template'!J36</f>
        <v>0</v>
      </c>
      <c r="K35" s="171">
        <f>'Budget&amp;Invoice_Template'!K36</f>
        <v>0</v>
      </c>
      <c r="L35" s="235">
        <f>'Budget&amp;Invoice_Template'!L36</f>
        <v>0</v>
      </c>
      <c r="M35" s="171">
        <f>+J35-K35-L35</f>
        <v>0</v>
      </c>
      <c r="N35" s="123"/>
      <c r="O35" s="421"/>
      <c r="P35" s="123"/>
      <c r="Q35" s="421"/>
      <c r="R35" s="123"/>
      <c r="S35" s="421"/>
      <c r="T35" s="123"/>
      <c r="U35" s="421"/>
      <c r="V35" s="123"/>
      <c r="W35" s="421"/>
      <c r="X35" s="123"/>
      <c r="Y35" s="421"/>
      <c r="Z35" s="123"/>
      <c r="AA35" s="421"/>
      <c r="AB35" s="123"/>
      <c r="AC35" s="421"/>
      <c r="AD35" s="123"/>
      <c r="AE35" s="421"/>
      <c r="AF35" s="123"/>
      <c r="AG35" s="421"/>
      <c r="AH35" s="123"/>
      <c r="AI35" s="421"/>
      <c r="AJ35" s="123"/>
      <c r="AK35" s="421"/>
      <c r="AL35" s="123"/>
      <c r="AM35" s="421"/>
      <c r="AN35" s="123"/>
      <c r="AO35" s="421"/>
      <c r="AP35" s="123"/>
      <c r="AQ35" s="421"/>
      <c r="AR35" s="123"/>
      <c r="AS35" s="421"/>
      <c r="AT35" s="123"/>
      <c r="AU35" s="421"/>
      <c r="AV35" s="123"/>
      <c r="AW35" s="421"/>
      <c r="AX35" s="123"/>
      <c r="AY35" s="421"/>
      <c r="AZ35" s="123"/>
      <c r="BA35" s="421"/>
      <c r="BB35" s="407"/>
      <c r="BC35" s="407"/>
    </row>
    <row r="36" spans="1:56" x14ac:dyDescent="0.2">
      <c r="A36" s="36">
        <v>36</v>
      </c>
      <c r="B36" s="484" t="str">
        <f>IF(+'Budget&amp;Invoice_Template'!B37="","",'Budget&amp;Invoice_Template'!B37)</f>
        <v/>
      </c>
      <c r="C36" s="485"/>
      <c r="D36" s="485"/>
      <c r="E36" s="485"/>
      <c r="F36" s="485"/>
      <c r="G36" s="486"/>
      <c r="H36" s="179">
        <f>'Budget&amp;Invoice_Template'!H37</f>
        <v>0</v>
      </c>
      <c r="I36" s="234">
        <f>'Budget&amp;Invoice_Template'!I37</f>
        <v>0</v>
      </c>
      <c r="J36" s="180">
        <f>'Budget&amp;Invoice_Template'!J37</f>
        <v>0</v>
      </c>
      <c r="K36" s="171">
        <f>'Budget&amp;Invoice_Template'!K37</f>
        <v>0</v>
      </c>
      <c r="L36" s="235">
        <f>'Budget&amp;Invoice_Template'!L37</f>
        <v>0</v>
      </c>
      <c r="M36" s="171">
        <f>+J36-K36-L36</f>
        <v>0</v>
      </c>
      <c r="N36" s="123"/>
      <c r="O36" s="421"/>
      <c r="P36" s="123"/>
      <c r="Q36" s="421"/>
      <c r="R36" s="123"/>
      <c r="S36" s="421"/>
      <c r="T36" s="123"/>
      <c r="U36" s="421"/>
      <c r="V36" s="123"/>
      <c r="W36" s="421"/>
      <c r="X36" s="123"/>
      <c r="Y36" s="421"/>
      <c r="Z36" s="123"/>
      <c r="AA36" s="421"/>
      <c r="AB36" s="123"/>
      <c r="AC36" s="421"/>
      <c r="AD36" s="123"/>
      <c r="AE36" s="421"/>
      <c r="AF36" s="123"/>
      <c r="AG36" s="421"/>
      <c r="AH36" s="123"/>
      <c r="AI36" s="421"/>
      <c r="AJ36" s="123"/>
      <c r="AK36" s="421"/>
      <c r="AL36" s="123"/>
      <c r="AM36" s="421"/>
      <c r="AN36" s="123"/>
      <c r="AO36" s="421"/>
      <c r="AP36" s="123"/>
      <c r="AQ36" s="421"/>
      <c r="AR36" s="123"/>
      <c r="AS36" s="421"/>
      <c r="AT36" s="123"/>
      <c r="AU36" s="421"/>
      <c r="AV36" s="123"/>
      <c r="AW36" s="421"/>
      <c r="AX36" s="123"/>
      <c r="AY36" s="421"/>
      <c r="AZ36" s="123"/>
      <c r="BA36" s="421"/>
      <c r="BB36" s="407"/>
      <c r="BC36" s="407"/>
    </row>
    <row r="37" spans="1:56" x14ac:dyDescent="0.2">
      <c r="A37" s="36">
        <v>37</v>
      </c>
      <c r="B37" s="479" t="s">
        <v>54</v>
      </c>
      <c r="C37" s="480"/>
      <c r="D37" s="480"/>
      <c r="E37" s="480"/>
      <c r="F37" s="480"/>
      <c r="G37" s="480"/>
      <c r="H37" s="480"/>
      <c r="I37" s="480"/>
      <c r="J37" s="173">
        <f>SUM(J33:J36)</f>
        <v>0</v>
      </c>
      <c r="K37" s="176">
        <f>SUM(K33:K36)</f>
        <v>0</v>
      </c>
      <c r="L37" s="177">
        <f>SUM(L33:L36)</f>
        <v>0</v>
      </c>
      <c r="M37" s="176">
        <f>SUM(M33:M36)</f>
        <v>0</v>
      </c>
      <c r="N37" s="124"/>
      <c r="O37" s="422"/>
      <c r="P37" s="124"/>
      <c r="Q37" s="422"/>
      <c r="R37" s="124"/>
      <c r="S37" s="422"/>
      <c r="T37" s="124"/>
      <c r="U37" s="422"/>
      <c r="V37" s="124"/>
      <c r="W37" s="422"/>
      <c r="X37" s="124"/>
      <c r="Y37" s="422"/>
      <c r="Z37" s="124"/>
      <c r="AA37" s="422"/>
      <c r="AB37" s="124"/>
      <c r="AC37" s="422"/>
      <c r="AD37" s="124"/>
      <c r="AE37" s="422"/>
      <c r="AF37" s="124"/>
      <c r="AG37" s="422"/>
      <c r="AH37" s="124"/>
      <c r="AI37" s="422"/>
      <c r="AJ37" s="124"/>
      <c r="AK37" s="422"/>
      <c r="AL37" s="124"/>
      <c r="AM37" s="422"/>
      <c r="AN37" s="124"/>
      <c r="AO37" s="422"/>
      <c r="AP37" s="124"/>
      <c r="AQ37" s="422"/>
      <c r="AR37" s="124"/>
      <c r="AS37" s="422"/>
      <c r="AT37" s="124"/>
      <c r="AU37" s="422"/>
      <c r="AV37" s="124"/>
      <c r="AW37" s="422"/>
      <c r="AX37" s="124"/>
      <c r="AY37" s="422"/>
      <c r="AZ37" s="124"/>
      <c r="BA37" s="422"/>
      <c r="BB37" s="408"/>
      <c r="BC37" s="408"/>
      <c r="BD37" s="243">
        <f>IFERROR(+BB33/K37,0)</f>
        <v>0</v>
      </c>
    </row>
    <row r="38" spans="1:56" ht="3.95" customHeight="1" x14ac:dyDescent="0.2">
      <c r="A38" s="36">
        <v>38</v>
      </c>
      <c r="B38" s="125"/>
      <c r="C38" s="126"/>
      <c r="D38" s="126"/>
      <c r="E38" s="126"/>
      <c r="F38" s="126"/>
      <c r="G38" s="126"/>
      <c r="H38" s="126"/>
      <c r="I38" s="126"/>
      <c r="J38" s="127"/>
      <c r="K38" s="128"/>
      <c r="L38" s="129"/>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36"/>
      <c r="BC38" s="136"/>
    </row>
    <row r="39" spans="1:56" x14ac:dyDescent="0.2">
      <c r="A39" s="36">
        <v>39</v>
      </c>
      <c r="B39" s="475" t="s">
        <v>55</v>
      </c>
      <c r="C39" s="476"/>
      <c r="D39" s="476"/>
      <c r="E39" s="476"/>
      <c r="F39" s="476"/>
      <c r="G39" s="476"/>
      <c r="H39" s="476"/>
      <c r="I39" s="476"/>
      <c r="J39" s="139"/>
      <c r="L39" s="131"/>
      <c r="N39" s="140"/>
      <c r="O39" s="141"/>
      <c r="P39" s="110"/>
      <c r="Q39" s="142"/>
      <c r="R39" s="124"/>
      <c r="S39" s="142"/>
      <c r="T39" s="124"/>
      <c r="U39" s="142"/>
      <c r="V39" s="140"/>
      <c r="W39" s="141"/>
      <c r="X39" s="110"/>
      <c r="Y39" s="142"/>
      <c r="Z39" s="124"/>
      <c r="AA39" s="142"/>
      <c r="AB39" s="124"/>
      <c r="AC39" s="142"/>
      <c r="AD39" s="140"/>
      <c r="AE39" s="141"/>
      <c r="AF39" s="110"/>
      <c r="AG39" s="142"/>
      <c r="AH39" s="124"/>
      <c r="AI39" s="142"/>
      <c r="AJ39" s="124"/>
      <c r="AK39" s="142"/>
      <c r="AL39" s="140"/>
      <c r="AM39" s="141"/>
      <c r="AN39" s="110"/>
      <c r="AO39" s="142"/>
      <c r="AP39" s="124"/>
      <c r="AQ39" s="142"/>
      <c r="AR39" s="124"/>
      <c r="AS39" s="142"/>
      <c r="AT39" s="140"/>
      <c r="AU39" s="141"/>
      <c r="AV39" s="110"/>
      <c r="AW39" s="142"/>
      <c r="AX39" s="124"/>
      <c r="AY39" s="142"/>
      <c r="AZ39" s="124"/>
      <c r="BA39" s="142"/>
      <c r="BB39" s="142"/>
      <c r="BC39" s="142"/>
    </row>
    <row r="40" spans="1:56" x14ac:dyDescent="0.2">
      <c r="A40" s="36">
        <v>40</v>
      </c>
      <c r="B40" s="477" t="str">
        <f>IF(+'Budget&amp;Invoice_Template'!B41="","",'Budget&amp;Invoice_Template'!B41)</f>
        <v/>
      </c>
      <c r="C40" s="478"/>
      <c r="D40" s="478"/>
      <c r="E40" s="478"/>
      <c r="F40" s="478"/>
      <c r="G40" s="478"/>
      <c r="H40" s="478"/>
      <c r="I40" s="478"/>
      <c r="J40" s="181">
        <f>'Budget&amp;Invoice_Template'!J41</f>
        <v>0</v>
      </c>
      <c r="K40" s="170">
        <f>'Budget&amp;Invoice_Template'!K41</f>
        <v>0</v>
      </c>
      <c r="L40" s="233">
        <f>'Budget&amp;Invoice_Template'!L41</f>
        <v>0</v>
      </c>
      <c r="M40" s="170">
        <f>+J40-K40-L40</f>
        <v>0</v>
      </c>
      <c r="O40" s="412"/>
      <c r="Q40" s="412"/>
      <c r="S40" s="412"/>
      <c r="U40" s="412"/>
      <c r="W40" s="412"/>
      <c r="Y40" s="412"/>
      <c r="AA40" s="412"/>
      <c r="AC40" s="412"/>
      <c r="AE40" s="412"/>
      <c r="AG40" s="412"/>
      <c r="AI40" s="412"/>
      <c r="AK40" s="412"/>
      <c r="AM40" s="412"/>
      <c r="AO40" s="412"/>
      <c r="AQ40" s="412"/>
      <c r="AS40" s="412"/>
      <c r="AU40" s="412"/>
      <c r="AW40" s="412"/>
      <c r="AY40" s="412"/>
      <c r="BA40" s="412"/>
      <c r="BB40" s="406">
        <f>O40+Q40+AY40+BA40+S40+U40+AU40+AW40+W40+Y40+AA40+AC40+AE40+AG40+AI40+AK40+AM40+AO40+AQ40+AS40</f>
        <v>0</v>
      </c>
      <c r="BC40" s="409">
        <f>K43-BB40</f>
        <v>0</v>
      </c>
    </row>
    <row r="41" spans="1:56" x14ac:dyDescent="0.2">
      <c r="A41" s="36">
        <v>41</v>
      </c>
      <c r="B41" s="477" t="str">
        <f>IF(+'Budget&amp;Invoice_Template'!B42="","",'Budget&amp;Invoice_Template'!B42)</f>
        <v/>
      </c>
      <c r="C41" s="478"/>
      <c r="D41" s="478"/>
      <c r="E41" s="478"/>
      <c r="F41" s="478"/>
      <c r="G41" s="478"/>
      <c r="H41" s="478"/>
      <c r="I41" s="478"/>
      <c r="J41" s="181">
        <f>'Budget&amp;Invoice_Template'!J42</f>
        <v>0</v>
      </c>
      <c r="K41" s="170">
        <f>'Budget&amp;Invoice_Template'!K42</f>
        <v>0</v>
      </c>
      <c r="L41" s="233">
        <f>'Budget&amp;Invoice_Template'!L42</f>
        <v>0</v>
      </c>
      <c r="M41" s="170">
        <f>+J41-K41-L41</f>
        <v>0</v>
      </c>
      <c r="N41" s="138"/>
      <c r="O41" s="413"/>
      <c r="Q41" s="413"/>
      <c r="S41" s="413"/>
      <c r="U41" s="413"/>
      <c r="V41" s="138"/>
      <c r="W41" s="413"/>
      <c r="Y41" s="413"/>
      <c r="AA41" s="413"/>
      <c r="AC41" s="413"/>
      <c r="AD41" s="138"/>
      <c r="AE41" s="413"/>
      <c r="AG41" s="413"/>
      <c r="AI41" s="413"/>
      <c r="AK41" s="413"/>
      <c r="AL41" s="138"/>
      <c r="AM41" s="413"/>
      <c r="AO41" s="413"/>
      <c r="AQ41" s="413"/>
      <c r="AS41" s="413"/>
      <c r="AT41" s="138"/>
      <c r="AU41" s="413"/>
      <c r="AW41" s="413"/>
      <c r="AY41" s="413"/>
      <c r="BA41" s="413"/>
      <c r="BB41" s="407"/>
      <c r="BC41" s="410"/>
    </row>
    <row r="42" spans="1:56" x14ac:dyDescent="0.2">
      <c r="A42" s="36">
        <v>42</v>
      </c>
      <c r="B42" s="477" t="str">
        <f>IF(+'Budget&amp;Invoice_Template'!B43="","",'Budget&amp;Invoice_Template'!B43)</f>
        <v/>
      </c>
      <c r="C42" s="478"/>
      <c r="D42" s="478"/>
      <c r="E42" s="478"/>
      <c r="F42" s="478"/>
      <c r="G42" s="478"/>
      <c r="H42" s="478"/>
      <c r="I42" s="478"/>
      <c r="J42" s="181">
        <f>'Budget&amp;Invoice_Template'!J43</f>
        <v>0</v>
      </c>
      <c r="K42" s="170">
        <f>'Budget&amp;Invoice_Template'!K43</f>
        <v>0</v>
      </c>
      <c r="L42" s="233">
        <f>'Budget&amp;Invoice_Template'!L43</f>
        <v>0</v>
      </c>
      <c r="M42" s="170">
        <f>+J42-K42-L42</f>
        <v>0</v>
      </c>
      <c r="N42" s="143"/>
      <c r="O42" s="413"/>
      <c r="P42" s="143"/>
      <c r="Q42" s="413"/>
      <c r="R42" s="143"/>
      <c r="S42" s="413"/>
      <c r="T42" s="143"/>
      <c r="U42" s="413"/>
      <c r="V42" s="143"/>
      <c r="W42" s="413"/>
      <c r="X42" s="143"/>
      <c r="Y42" s="413"/>
      <c r="Z42" s="143"/>
      <c r="AA42" s="413"/>
      <c r="AB42" s="143"/>
      <c r="AC42" s="413"/>
      <c r="AD42" s="143"/>
      <c r="AE42" s="413"/>
      <c r="AF42" s="143"/>
      <c r="AG42" s="413"/>
      <c r="AH42" s="143"/>
      <c r="AI42" s="413"/>
      <c r="AJ42" s="143"/>
      <c r="AK42" s="413"/>
      <c r="AL42" s="143"/>
      <c r="AM42" s="413"/>
      <c r="AN42" s="143"/>
      <c r="AO42" s="413"/>
      <c r="AP42" s="143"/>
      <c r="AQ42" s="413"/>
      <c r="AR42" s="143"/>
      <c r="AS42" s="413"/>
      <c r="AT42" s="143"/>
      <c r="AU42" s="413"/>
      <c r="AV42" s="143"/>
      <c r="AW42" s="413"/>
      <c r="AX42" s="143"/>
      <c r="AY42" s="413"/>
      <c r="AZ42" s="143"/>
      <c r="BA42" s="413"/>
      <c r="BB42" s="407"/>
      <c r="BC42" s="410"/>
    </row>
    <row r="43" spans="1:56" x14ac:dyDescent="0.2">
      <c r="A43" s="36">
        <v>43</v>
      </c>
      <c r="B43" s="479" t="s">
        <v>56</v>
      </c>
      <c r="C43" s="480"/>
      <c r="D43" s="480"/>
      <c r="E43" s="480"/>
      <c r="F43" s="480"/>
      <c r="G43" s="480"/>
      <c r="H43" s="480"/>
      <c r="I43" s="480"/>
      <c r="J43" s="173">
        <f>SUM(J40:J42)</f>
        <v>0</v>
      </c>
      <c r="K43" s="176">
        <f>SUM(K40:K42)</f>
        <v>0</v>
      </c>
      <c r="L43" s="177">
        <f>SUM(L40:L42)</f>
        <v>0</v>
      </c>
      <c r="M43" s="176">
        <f>SUM(M40:M42)</f>
        <v>0</v>
      </c>
      <c r="N43" s="143"/>
      <c r="O43" s="414"/>
      <c r="P43" s="143"/>
      <c r="Q43" s="414"/>
      <c r="R43" s="143"/>
      <c r="S43" s="414"/>
      <c r="T43" s="143"/>
      <c r="U43" s="414"/>
      <c r="V43" s="143"/>
      <c r="W43" s="414"/>
      <c r="X43" s="143"/>
      <c r="Y43" s="414"/>
      <c r="Z43" s="143"/>
      <c r="AA43" s="414"/>
      <c r="AB43" s="143"/>
      <c r="AC43" s="414"/>
      <c r="AD43" s="143"/>
      <c r="AE43" s="414"/>
      <c r="AF43" s="143"/>
      <c r="AG43" s="414"/>
      <c r="AH43" s="143"/>
      <c r="AI43" s="414"/>
      <c r="AJ43" s="143"/>
      <c r="AK43" s="414"/>
      <c r="AL43" s="143"/>
      <c r="AM43" s="414"/>
      <c r="AN43" s="143"/>
      <c r="AO43" s="414"/>
      <c r="AP43" s="143"/>
      <c r="AQ43" s="414"/>
      <c r="AR43" s="143"/>
      <c r="AS43" s="414"/>
      <c r="AT43" s="143"/>
      <c r="AU43" s="414"/>
      <c r="AV43" s="143"/>
      <c r="AW43" s="414"/>
      <c r="AX43" s="143"/>
      <c r="AY43" s="414"/>
      <c r="AZ43" s="143"/>
      <c r="BA43" s="414"/>
      <c r="BB43" s="408"/>
      <c r="BC43" s="411"/>
      <c r="BD43" s="243">
        <f>IFERROR(+BB40/K43,0)</f>
        <v>0</v>
      </c>
    </row>
    <row r="44" spans="1:56" ht="3.95" customHeight="1" x14ac:dyDescent="0.2">
      <c r="A44" s="36">
        <v>44</v>
      </c>
      <c r="B44" s="125"/>
      <c r="C44" s="126"/>
      <c r="D44" s="126"/>
      <c r="E44" s="126"/>
      <c r="F44" s="126"/>
      <c r="G44" s="126"/>
      <c r="H44" s="126"/>
      <c r="I44" s="126"/>
      <c r="J44" s="127"/>
      <c r="K44" s="128"/>
      <c r="L44" s="129"/>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row>
    <row r="45" spans="1:56" x14ac:dyDescent="0.2">
      <c r="A45" s="36">
        <v>45</v>
      </c>
      <c r="B45" s="475" t="s">
        <v>57</v>
      </c>
      <c r="C45" s="476"/>
      <c r="D45" s="476"/>
      <c r="E45" s="476"/>
      <c r="F45" s="476"/>
      <c r="G45" s="476"/>
      <c r="H45" s="476"/>
      <c r="I45" s="476"/>
      <c r="J45" s="139"/>
      <c r="L45" s="131"/>
      <c r="N45" s="144"/>
      <c r="O45" s="145"/>
      <c r="P45" s="144"/>
      <c r="Q45" s="145"/>
      <c r="R45" s="144"/>
      <c r="S45" s="145"/>
      <c r="T45" s="144"/>
      <c r="U45" s="145"/>
      <c r="V45" s="144"/>
      <c r="W45" s="145"/>
      <c r="X45" s="144"/>
      <c r="Y45" s="145"/>
      <c r="Z45" s="144"/>
      <c r="AA45" s="145"/>
      <c r="AB45" s="144"/>
      <c r="AC45" s="145"/>
      <c r="AD45" s="144"/>
      <c r="AE45" s="145"/>
      <c r="AF45" s="144"/>
      <c r="AG45" s="145"/>
      <c r="AH45" s="144"/>
      <c r="AI45" s="145"/>
      <c r="AJ45" s="144"/>
      <c r="AK45" s="145"/>
      <c r="AL45" s="144"/>
      <c r="AM45" s="145"/>
      <c r="AN45" s="144"/>
      <c r="AO45" s="145"/>
      <c r="AP45" s="144"/>
      <c r="AQ45" s="145"/>
      <c r="AR45" s="144"/>
      <c r="AS45" s="145"/>
      <c r="AT45" s="144"/>
      <c r="AU45" s="145"/>
      <c r="AV45" s="144"/>
      <c r="AW45" s="145"/>
      <c r="AX45" s="144"/>
      <c r="AY45" s="145"/>
      <c r="AZ45" s="144"/>
      <c r="BA45" s="145"/>
      <c r="BB45" s="142"/>
      <c r="BC45" s="142"/>
    </row>
    <row r="46" spans="1:56" x14ac:dyDescent="0.2">
      <c r="A46" s="36">
        <v>46</v>
      </c>
      <c r="B46" s="484" t="str">
        <f>IF('Budget&amp;Invoice_Template'!B47="","",'Budget&amp;Invoice_Template'!B47)</f>
        <v/>
      </c>
      <c r="C46" s="485"/>
      <c r="D46" s="485"/>
      <c r="E46" s="485"/>
      <c r="F46" s="485"/>
      <c r="G46" s="485"/>
      <c r="H46" s="485"/>
      <c r="I46" s="485"/>
      <c r="J46" s="181">
        <f>'Budget&amp;Invoice_Template'!J47</f>
        <v>0</v>
      </c>
      <c r="K46" s="170">
        <f>'Budget&amp;Invoice_Template'!K47</f>
        <v>0</v>
      </c>
      <c r="L46" s="233">
        <f>'Budget&amp;Invoice_Template'!L47</f>
        <v>0</v>
      </c>
      <c r="M46" s="170">
        <f>+J46-K46-L46</f>
        <v>0</v>
      </c>
      <c r="O46" s="412"/>
      <c r="Q46" s="412"/>
      <c r="S46" s="412"/>
      <c r="U46" s="412"/>
      <c r="W46" s="412"/>
      <c r="Y46" s="412"/>
      <c r="AA46" s="412"/>
      <c r="AC46" s="412"/>
      <c r="AE46" s="412"/>
      <c r="AG46" s="412"/>
      <c r="AI46" s="412"/>
      <c r="AK46" s="412"/>
      <c r="AM46" s="412"/>
      <c r="AO46" s="412"/>
      <c r="AQ46" s="412"/>
      <c r="AS46" s="412"/>
      <c r="AU46" s="412"/>
      <c r="AW46" s="412"/>
      <c r="AY46" s="412"/>
      <c r="BA46" s="412"/>
      <c r="BB46" s="406">
        <f>O46+Q46+AY46+BA46+S46+U46+AU46+AW46+W46+Y46+AA46+AC46+AE46+AG46+AI46+AK46+AM46+AO46+AQ46+AS46</f>
        <v>0</v>
      </c>
      <c r="BC46" s="409">
        <f>K49-BB46</f>
        <v>0</v>
      </c>
    </row>
    <row r="47" spans="1:56" x14ac:dyDescent="0.2">
      <c r="A47" s="36">
        <v>47</v>
      </c>
      <c r="B47" s="484" t="str">
        <f>IF('Budget&amp;Invoice_Template'!B48="","",'Budget&amp;Invoice_Template'!B48)</f>
        <v/>
      </c>
      <c r="C47" s="485"/>
      <c r="D47" s="485"/>
      <c r="E47" s="485"/>
      <c r="F47" s="485"/>
      <c r="G47" s="485"/>
      <c r="H47" s="485"/>
      <c r="I47" s="485"/>
      <c r="J47" s="181">
        <f>'Budget&amp;Invoice_Template'!J48</f>
        <v>0</v>
      </c>
      <c r="K47" s="170">
        <f>'Budget&amp;Invoice_Template'!K48</f>
        <v>0</v>
      </c>
      <c r="L47" s="233">
        <f>'Budget&amp;Invoice_Template'!L48</f>
        <v>0</v>
      </c>
      <c r="M47" s="170">
        <f>+J47-K47-L47</f>
        <v>0</v>
      </c>
      <c r="N47" s="246"/>
      <c r="O47" s="413"/>
      <c r="P47" s="247"/>
      <c r="Q47" s="413"/>
      <c r="R47" s="247"/>
      <c r="S47" s="413"/>
      <c r="T47" s="247"/>
      <c r="U47" s="413"/>
      <c r="V47" s="247"/>
      <c r="W47" s="413"/>
      <c r="X47" s="247"/>
      <c r="Y47" s="413"/>
      <c r="Z47" s="247"/>
      <c r="AA47" s="413"/>
      <c r="AB47" s="247"/>
      <c r="AC47" s="413"/>
      <c r="AD47" s="247"/>
      <c r="AE47" s="413"/>
      <c r="AF47" s="247"/>
      <c r="AG47" s="413"/>
      <c r="AH47" s="247"/>
      <c r="AI47" s="413"/>
      <c r="AJ47" s="247"/>
      <c r="AK47" s="413"/>
      <c r="AL47" s="247"/>
      <c r="AM47" s="413"/>
      <c r="AN47" s="247"/>
      <c r="AO47" s="413"/>
      <c r="AP47" s="247"/>
      <c r="AQ47" s="413"/>
      <c r="AR47" s="247"/>
      <c r="AS47" s="413"/>
      <c r="AT47" s="247"/>
      <c r="AU47" s="413"/>
      <c r="AV47" s="247"/>
      <c r="AW47" s="413"/>
      <c r="AX47" s="247"/>
      <c r="AY47" s="413"/>
      <c r="AZ47" s="247"/>
      <c r="BA47" s="413"/>
      <c r="BB47" s="407"/>
      <c r="BC47" s="410"/>
    </row>
    <row r="48" spans="1:56" x14ac:dyDescent="0.2">
      <c r="A48" s="36">
        <v>48</v>
      </c>
      <c r="B48" s="484" t="str">
        <f>IF('Budget&amp;Invoice_Template'!B49="","",'Budget&amp;Invoice_Template'!B49)</f>
        <v/>
      </c>
      <c r="C48" s="485"/>
      <c r="D48" s="485"/>
      <c r="E48" s="485"/>
      <c r="F48" s="485"/>
      <c r="G48" s="485"/>
      <c r="H48" s="485"/>
      <c r="I48" s="485"/>
      <c r="J48" s="181">
        <f>'Budget&amp;Invoice_Template'!J49</f>
        <v>0</v>
      </c>
      <c r="K48" s="170">
        <f>'Budget&amp;Invoice_Template'!K49</f>
        <v>0</v>
      </c>
      <c r="L48" s="233">
        <f>'Budget&amp;Invoice_Template'!L49</f>
        <v>0</v>
      </c>
      <c r="M48" s="170">
        <f>+J48-K48-L48</f>
        <v>0</v>
      </c>
      <c r="O48" s="413"/>
      <c r="Q48" s="413"/>
      <c r="S48" s="413"/>
      <c r="U48" s="413"/>
      <c r="W48" s="413"/>
      <c r="Y48" s="413"/>
      <c r="AA48" s="413"/>
      <c r="AC48" s="413"/>
      <c r="AE48" s="413"/>
      <c r="AG48" s="413"/>
      <c r="AI48" s="413"/>
      <c r="AK48" s="413"/>
      <c r="AM48" s="413"/>
      <c r="AO48" s="413"/>
      <c r="AQ48" s="413"/>
      <c r="AS48" s="413"/>
      <c r="AU48" s="413"/>
      <c r="AW48" s="413"/>
      <c r="AY48" s="413"/>
      <c r="BA48" s="413"/>
      <c r="BB48" s="407"/>
      <c r="BC48" s="410"/>
    </row>
    <row r="49" spans="1:56" x14ac:dyDescent="0.2">
      <c r="A49" s="36">
        <v>49</v>
      </c>
      <c r="B49" s="296" t="s">
        <v>58</v>
      </c>
      <c r="C49" s="297"/>
      <c r="D49" s="297"/>
      <c r="E49" s="297"/>
      <c r="F49" s="297"/>
      <c r="G49" s="297"/>
      <c r="H49" s="297"/>
      <c r="I49" s="297"/>
      <c r="J49" s="173">
        <f>SUM(J46:J48)</f>
        <v>0</v>
      </c>
      <c r="K49" s="176">
        <f>SUM(K46:K48)</f>
        <v>0</v>
      </c>
      <c r="L49" s="177">
        <f>SUM(L46:L48)</f>
        <v>0</v>
      </c>
      <c r="M49" s="176">
        <f>SUM(M46:M48)</f>
        <v>0</v>
      </c>
      <c r="N49" s="146"/>
      <c r="O49" s="414"/>
      <c r="P49" s="146"/>
      <c r="Q49" s="414"/>
      <c r="R49" s="146"/>
      <c r="S49" s="414"/>
      <c r="T49" s="146"/>
      <c r="U49" s="414"/>
      <c r="V49" s="146"/>
      <c r="W49" s="414"/>
      <c r="X49" s="146"/>
      <c r="Y49" s="414"/>
      <c r="Z49" s="146"/>
      <c r="AA49" s="414"/>
      <c r="AB49" s="146"/>
      <c r="AC49" s="414"/>
      <c r="AD49" s="146"/>
      <c r="AE49" s="414"/>
      <c r="AF49" s="146"/>
      <c r="AG49" s="414"/>
      <c r="AH49" s="146"/>
      <c r="AI49" s="414"/>
      <c r="AJ49" s="146"/>
      <c r="AK49" s="414"/>
      <c r="AL49" s="146"/>
      <c r="AM49" s="414"/>
      <c r="AN49" s="146"/>
      <c r="AO49" s="414"/>
      <c r="AP49" s="146"/>
      <c r="AQ49" s="414"/>
      <c r="AR49" s="146"/>
      <c r="AS49" s="414"/>
      <c r="AT49" s="146"/>
      <c r="AU49" s="414"/>
      <c r="AV49" s="146"/>
      <c r="AW49" s="414"/>
      <c r="AX49" s="146"/>
      <c r="AY49" s="414"/>
      <c r="AZ49" s="146"/>
      <c r="BA49" s="414"/>
      <c r="BB49" s="408"/>
      <c r="BC49" s="411"/>
      <c r="BD49" s="243">
        <f>IFERROR(+BB46/K49,0)</f>
        <v>0</v>
      </c>
    </row>
    <row r="50" spans="1:56" ht="3.95" customHeight="1" x14ac:dyDescent="0.2">
      <c r="A50" s="36">
        <v>50</v>
      </c>
      <c r="B50" s="125"/>
      <c r="C50" s="126"/>
      <c r="D50" s="126"/>
      <c r="E50" s="126"/>
      <c r="F50" s="126"/>
      <c r="G50" s="126"/>
      <c r="H50" s="126"/>
      <c r="I50" s="126"/>
      <c r="J50" s="127"/>
      <c r="K50" s="128"/>
      <c r="L50" s="129"/>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36"/>
      <c r="BC50" s="136"/>
    </row>
    <row r="51" spans="1:56" ht="12.75" x14ac:dyDescent="0.2">
      <c r="A51" s="36">
        <v>51</v>
      </c>
      <c r="B51" s="475" t="s">
        <v>59</v>
      </c>
      <c r="C51" s="476"/>
      <c r="D51" s="476"/>
      <c r="E51" s="476"/>
      <c r="F51" s="476"/>
      <c r="G51" s="147"/>
      <c r="H51" s="110" t="s">
        <v>49</v>
      </c>
      <c r="I51" s="238">
        <f>'Budget&amp;Invoice_Template'!I52</f>
        <v>0</v>
      </c>
      <c r="J51" s="180">
        <f>'Budget&amp;Invoice_Template'!J52</f>
        <v>0</v>
      </c>
      <c r="K51" s="180">
        <f>'Budget&amp;Invoice_Template'!K52</f>
        <v>0</v>
      </c>
      <c r="L51" s="180">
        <f>'Budget&amp;Invoice_Template'!L52</f>
        <v>0</v>
      </c>
      <c r="M51" s="170">
        <f>+J51-K51-L51</f>
        <v>0</v>
      </c>
      <c r="N51" s="111"/>
      <c r="O51" s="252"/>
      <c r="Q51" s="252"/>
      <c r="S51" s="252"/>
      <c r="U51" s="252"/>
      <c r="V51" s="111"/>
      <c r="W51" s="252"/>
      <c r="Y51" s="252"/>
      <c r="AA51" s="252"/>
      <c r="AC51" s="252"/>
      <c r="AD51" s="111"/>
      <c r="AE51" s="252"/>
      <c r="AG51" s="252"/>
      <c r="AI51" s="252"/>
      <c r="AK51" s="252"/>
      <c r="AL51" s="111"/>
      <c r="AM51" s="252"/>
      <c r="AO51" s="252"/>
      <c r="AQ51" s="252"/>
      <c r="AS51" s="252"/>
      <c r="AT51" s="111"/>
      <c r="AU51" s="252"/>
      <c r="AW51" s="252"/>
      <c r="AY51" s="252"/>
      <c r="BA51" s="252"/>
      <c r="BB51" s="211">
        <f>O51+Q51+AY51+BA51+S51+U51+AU51+AW51+W51+Y51+AA51+AC51+AE51+AG51+AI51+AK51+AM51+AO51+AQ51+AS51</f>
        <v>0</v>
      </c>
      <c r="BC51" s="211">
        <f>K51-BB51</f>
        <v>0</v>
      </c>
      <c r="BD51" s="243">
        <f>IFERROR(+BB51/K51,0)</f>
        <v>0</v>
      </c>
    </row>
    <row r="52" spans="1:56" ht="13.5" thickBot="1" x14ac:dyDescent="0.25">
      <c r="A52" s="36">
        <v>52</v>
      </c>
      <c r="B52" s="148" t="s">
        <v>60</v>
      </c>
      <c r="C52" s="149"/>
      <c r="D52" s="149"/>
      <c r="E52" s="149"/>
      <c r="F52" s="149"/>
      <c r="G52" s="149"/>
      <c r="H52" s="149"/>
      <c r="I52" s="150"/>
      <c r="J52" s="193">
        <f>+J51+J49+J43+J37+J27+J19+J29</f>
        <v>0</v>
      </c>
      <c r="K52" s="192">
        <f>+K51+K49+K43+K37+K27+K19+K29</f>
        <v>1E-4</v>
      </c>
      <c r="L52" s="194">
        <f>+L51+L49+L43+L37+L27+L19+L29</f>
        <v>0</v>
      </c>
      <c r="M52" s="182">
        <f>+M51+M49+M43+M37+M27+M19+M29</f>
        <v>-1E-4</v>
      </c>
      <c r="N52" s="151"/>
      <c r="O52" s="182">
        <f>O14+O23+O29+O33+O40+O46+O51</f>
        <v>0</v>
      </c>
      <c r="P52" s="151"/>
      <c r="Q52" s="182">
        <f>Q14+Q23+Q29+Q33+Q40+Q46+Q51</f>
        <v>0</v>
      </c>
      <c r="R52" s="151"/>
      <c r="S52" s="182">
        <f>S14+S23+S29+S33+S40+S46+S51</f>
        <v>0</v>
      </c>
      <c r="T52" s="151"/>
      <c r="U52" s="182">
        <f>U14+U23+U29+U33+U40+U46+U51</f>
        <v>0</v>
      </c>
      <c r="V52" s="151"/>
      <c r="W52" s="182">
        <f>W14+W23+W29+W33+W40+W46+W51</f>
        <v>0</v>
      </c>
      <c r="X52" s="151"/>
      <c r="Y52" s="182">
        <f>Y14+Y23+Y29+Y33+Y40+Y46+Y51</f>
        <v>0</v>
      </c>
      <c r="Z52" s="151"/>
      <c r="AA52" s="182">
        <f>AA14+AA23+AA29+AA33+AA40+AA46+AA51</f>
        <v>0</v>
      </c>
      <c r="AB52" s="151"/>
      <c r="AC52" s="182">
        <f>AC14+AC23+AC29+AC33+AC40+AC46+AC51</f>
        <v>0</v>
      </c>
      <c r="AD52" s="151"/>
      <c r="AE52" s="182">
        <f>AE14+AE23+AE29+AE33+AE40+AE46+AE51</f>
        <v>0</v>
      </c>
      <c r="AF52" s="151"/>
      <c r="AG52" s="182">
        <f>AG14+AG23+AG29+AG33+AG40+AG46+AG51</f>
        <v>0</v>
      </c>
      <c r="AH52" s="151"/>
      <c r="AI52" s="182">
        <f>AI14+AI23+AI29+AI33+AI40+AI46+AI51</f>
        <v>0</v>
      </c>
      <c r="AJ52" s="151"/>
      <c r="AK52" s="182">
        <f>AK14+AK23+AK29+AK33+AK40+AK46+AK51</f>
        <v>0</v>
      </c>
      <c r="AL52" s="151"/>
      <c r="AM52" s="182">
        <f>AM14+AM23+AM29+AM33+AM40+AM46+AM51</f>
        <v>0</v>
      </c>
      <c r="AN52" s="151"/>
      <c r="AO52" s="182">
        <f>AO14+AO23+AO29+AO33+AO40+AO46+AO51</f>
        <v>0</v>
      </c>
      <c r="AP52" s="151"/>
      <c r="AQ52" s="182">
        <f>AQ14+AQ23+AQ29+AQ33+AQ40+AQ46+AQ51</f>
        <v>0</v>
      </c>
      <c r="AR52" s="151"/>
      <c r="AS52" s="182">
        <f>AS14+AS23+AS29+AS33+AS40+AS46+AS51</f>
        <v>0</v>
      </c>
      <c r="AT52" s="151"/>
      <c r="AU52" s="182">
        <f>AU14+AU23+AU29+AU33+AU40+AU46+AU51</f>
        <v>0</v>
      </c>
      <c r="AV52" s="151"/>
      <c r="AW52" s="182">
        <f>AW14+AW23+AW29+AW33+AW40+AW46+AW51</f>
        <v>0</v>
      </c>
      <c r="AX52" s="151"/>
      <c r="AY52" s="182">
        <f>AY14+AY23+AY29+AY33+AY40+AY46+AY51</f>
        <v>0</v>
      </c>
      <c r="AZ52" s="151"/>
      <c r="BA52" s="182">
        <f>BA14+BA23+BA29+BA33+BA40+BA46+BA51</f>
        <v>0</v>
      </c>
      <c r="BB52" s="182">
        <f>BB14+BB23+BB29+BB33+BB40+BB46+BB51</f>
        <v>0</v>
      </c>
      <c r="BC52" s="183">
        <f>K52-BB52</f>
        <v>1E-4</v>
      </c>
      <c r="BD52" s="243">
        <f>IFERROR(+BB52/K52,0)</f>
        <v>0</v>
      </c>
    </row>
    <row r="53" spans="1:56" x14ac:dyDescent="0.2">
      <c r="A53" s="36">
        <v>53</v>
      </c>
      <c r="B53" s="462" t="s">
        <v>61</v>
      </c>
      <c r="C53" s="463"/>
      <c r="D53" s="463"/>
      <c r="E53" s="463"/>
      <c r="F53" s="463"/>
      <c r="G53" s="463"/>
      <c r="H53" s="463"/>
      <c r="I53" s="463"/>
      <c r="J53" s="463"/>
      <c r="K53" s="463"/>
      <c r="L53" s="464"/>
      <c r="M53" s="423"/>
      <c r="N53" s="424"/>
      <c r="O53" s="424"/>
      <c r="P53" s="424"/>
      <c r="Q53" s="424"/>
      <c r="R53" s="424"/>
      <c r="S53" s="424"/>
      <c r="T53" s="424"/>
      <c r="U53" s="424"/>
      <c r="V53" s="424"/>
      <c r="W53" s="424"/>
      <c r="X53" s="424"/>
      <c r="Y53" s="424"/>
      <c r="Z53" s="424"/>
      <c r="AA53" s="424"/>
      <c r="AB53" s="424"/>
      <c r="AC53" s="424"/>
      <c r="AD53" s="424"/>
      <c r="AE53" s="424"/>
      <c r="AF53" s="424"/>
      <c r="AG53" s="424"/>
      <c r="AH53" s="424"/>
      <c r="AI53" s="424"/>
      <c r="AJ53" s="424"/>
      <c r="AK53" s="424"/>
      <c r="AL53" s="424"/>
      <c r="AM53" s="424"/>
      <c r="AN53" s="424"/>
      <c r="AO53" s="424"/>
      <c r="AP53" s="424"/>
      <c r="AQ53" s="424"/>
      <c r="AR53" s="424"/>
      <c r="AS53" s="424"/>
      <c r="AT53" s="424"/>
      <c r="AU53" s="424"/>
      <c r="AV53" s="424"/>
      <c r="AW53" s="424"/>
      <c r="AX53" s="424"/>
      <c r="AY53" s="424"/>
      <c r="AZ53" s="424"/>
      <c r="BA53" s="424"/>
      <c r="BB53" s="424"/>
      <c r="BC53" s="424"/>
    </row>
    <row r="54" spans="1:56" ht="12.75" customHeight="1" thickBot="1" x14ac:dyDescent="0.25">
      <c r="A54" s="36">
        <v>54</v>
      </c>
      <c r="B54" s="487" t="s">
        <v>118</v>
      </c>
      <c r="C54" s="488"/>
      <c r="D54" s="488"/>
      <c r="E54" s="488"/>
      <c r="F54" s="488"/>
      <c r="G54" s="488"/>
      <c r="H54" s="488"/>
      <c r="I54" s="488"/>
      <c r="J54" s="488"/>
      <c r="K54" s="488"/>
      <c r="L54" s="489"/>
      <c r="M54" s="425"/>
      <c r="N54" s="425"/>
      <c r="O54" s="425"/>
      <c r="P54" s="425"/>
      <c r="Q54" s="425"/>
      <c r="R54" s="425"/>
      <c r="S54" s="425"/>
      <c r="T54" s="425"/>
      <c r="U54" s="425"/>
      <c r="V54" s="425"/>
      <c r="W54" s="425"/>
      <c r="X54" s="425"/>
      <c r="Y54" s="425"/>
      <c r="Z54" s="425"/>
      <c r="AA54" s="425"/>
      <c r="AB54" s="425"/>
      <c r="AC54" s="425"/>
      <c r="AD54" s="425"/>
      <c r="AE54" s="425"/>
      <c r="AF54" s="425"/>
      <c r="AG54" s="425"/>
      <c r="AH54" s="425"/>
      <c r="AI54" s="425"/>
      <c r="AJ54" s="425"/>
      <c r="AK54" s="425"/>
      <c r="AL54" s="425"/>
      <c r="AM54" s="425"/>
      <c r="AN54" s="425"/>
      <c r="AO54" s="425"/>
      <c r="AP54" s="425"/>
      <c r="AQ54" s="425"/>
      <c r="AR54" s="425"/>
      <c r="AS54" s="425"/>
      <c r="AT54" s="425"/>
      <c r="AU54" s="425"/>
      <c r="AV54" s="425"/>
      <c r="AW54" s="425"/>
      <c r="AX54" s="425"/>
      <c r="AY54" s="425"/>
      <c r="AZ54" s="425"/>
      <c r="BA54" s="425"/>
      <c r="BB54" s="425"/>
      <c r="BC54" s="425"/>
    </row>
    <row r="55" spans="1:56" x14ac:dyDescent="0.2">
      <c r="A55" s="36">
        <v>55</v>
      </c>
      <c r="B55" s="475" t="s">
        <v>63</v>
      </c>
      <c r="C55" s="476"/>
      <c r="D55" s="476"/>
      <c r="E55" s="476"/>
      <c r="F55" s="476"/>
      <c r="G55" s="476"/>
      <c r="H55" s="476"/>
      <c r="I55" s="476"/>
      <c r="J55" s="152"/>
      <c r="L55" s="153"/>
    </row>
    <row r="56" spans="1:56" x14ac:dyDescent="0.2">
      <c r="A56" s="36">
        <v>56</v>
      </c>
      <c r="B56" s="481" t="s">
        <v>44</v>
      </c>
      <c r="C56" s="482"/>
      <c r="D56" s="482"/>
      <c r="E56" s="482"/>
      <c r="F56" s="482"/>
      <c r="G56" s="483"/>
      <c r="H56" s="132" t="s">
        <v>45</v>
      </c>
      <c r="I56" s="133" t="s">
        <v>46</v>
      </c>
      <c r="J56" s="134"/>
      <c r="L56" s="153"/>
      <c r="N56" s="122"/>
      <c r="O56" s="135"/>
      <c r="P56" s="122"/>
      <c r="Q56" s="135"/>
      <c r="R56" s="122"/>
      <c r="S56" s="135"/>
      <c r="T56" s="122"/>
      <c r="U56" s="124"/>
      <c r="V56" s="122"/>
      <c r="W56" s="135"/>
      <c r="X56" s="122"/>
      <c r="Y56" s="135"/>
      <c r="Z56" s="122"/>
      <c r="AA56" s="135"/>
      <c r="AB56" s="122"/>
      <c r="AC56" s="124"/>
      <c r="AD56" s="122"/>
      <c r="AE56" s="135"/>
      <c r="AF56" s="122"/>
      <c r="AG56" s="135"/>
      <c r="AH56" s="122"/>
      <c r="AI56" s="135"/>
      <c r="AJ56" s="122"/>
      <c r="AK56" s="124"/>
      <c r="AL56" s="122"/>
      <c r="AM56" s="135"/>
      <c r="AN56" s="122"/>
      <c r="AO56" s="135"/>
      <c r="AP56" s="122"/>
      <c r="AQ56" s="135"/>
      <c r="AR56" s="122"/>
      <c r="AS56" s="124"/>
      <c r="AT56" s="122"/>
      <c r="AU56" s="135"/>
      <c r="AV56" s="122"/>
      <c r="AW56" s="135"/>
      <c r="AX56" s="122"/>
      <c r="AY56" s="135"/>
      <c r="AZ56" s="122"/>
      <c r="BA56" s="124"/>
      <c r="BB56" s="124"/>
      <c r="BC56" s="124"/>
    </row>
    <row r="57" spans="1:56" x14ac:dyDescent="0.2">
      <c r="A57" s="36">
        <v>57</v>
      </c>
      <c r="B57" s="484" t="str">
        <f>IF('Budget&amp;Invoice_Template'!B58="","",'Budget&amp;Invoice_Template'!B58)</f>
        <v/>
      </c>
      <c r="C57" s="485"/>
      <c r="D57" s="485"/>
      <c r="E57" s="485"/>
      <c r="F57" s="485"/>
      <c r="G57" s="486"/>
      <c r="H57" s="179">
        <f>'Budget&amp;Invoice_Template'!H58</f>
        <v>0</v>
      </c>
      <c r="I57" s="234">
        <f>'Budget&amp;Invoice_Template'!I58</f>
        <v>0</v>
      </c>
      <c r="J57" s="180">
        <f>'Budget&amp;Invoice_Template'!J58</f>
        <v>0</v>
      </c>
      <c r="K57" s="171">
        <f>'Budget&amp;Invoice_Template'!K58</f>
        <v>0</v>
      </c>
      <c r="L57" s="153"/>
      <c r="M57" s="171">
        <f>+J57-K57-L57</f>
        <v>0</v>
      </c>
      <c r="N57" s="118"/>
      <c r="O57" s="412"/>
      <c r="P57" s="122"/>
      <c r="Q57" s="412"/>
      <c r="R57" s="122"/>
      <c r="S57" s="412"/>
      <c r="T57" s="122"/>
      <c r="U57" s="412"/>
      <c r="V57" s="118"/>
      <c r="W57" s="412"/>
      <c r="X57" s="122"/>
      <c r="Y57" s="412"/>
      <c r="Z57" s="122"/>
      <c r="AA57" s="412"/>
      <c r="AB57" s="122"/>
      <c r="AC57" s="412"/>
      <c r="AD57" s="118"/>
      <c r="AE57" s="412"/>
      <c r="AF57" s="122"/>
      <c r="AG57" s="412"/>
      <c r="AH57" s="122"/>
      <c r="AI57" s="412"/>
      <c r="AJ57" s="122"/>
      <c r="AK57" s="412"/>
      <c r="AL57" s="118"/>
      <c r="AM57" s="412"/>
      <c r="AN57" s="122"/>
      <c r="AO57" s="412"/>
      <c r="AP57" s="122"/>
      <c r="AQ57" s="412"/>
      <c r="AR57" s="122"/>
      <c r="AS57" s="412"/>
      <c r="AT57" s="118"/>
      <c r="AU57" s="412"/>
      <c r="AV57" s="122"/>
      <c r="AW57" s="412"/>
      <c r="AX57" s="122"/>
      <c r="AY57" s="412"/>
      <c r="AZ57" s="122"/>
      <c r="BA57" s="412"/>
      <c r="BB57" s="406">
        <f>O57+Q57+AY57+BA57+S57+U57+AU57+AW57+W57+Y57+AA57+AC57+AE57+AG57+AI57+AK57+AM57+AO57+AQ57+AS57</f>
        <v>0</v>
      </c>
      <c r="BC57" s="406">
        <f>K61-BB57</f>
        <v>0</v>
      </c>
    </row>
    <row r="58" spans="1:56" x14ac:dyDescent="0.2">
      <c r="A58" s="36">
        <v>58</v>
      </c>
      <c r="B58" s="484" t="str">
        <f>IF('Budget&amp;Invoice_Template'!B59="","",'Budget&amp;Invoice_Template'!B59)</f>
        <v/>
      </c>
      <c r="C58" s="485"/>
      <c r="D58" s="485"/>
      <c r="E58" s="485"/>
      <c r="F58" s="485"/>
      <c r="G58" s="486"/>
      <c r="H58" s="179">
        <f>'Budget&amp;Invoice_Template'!H59</f>
        <v>0</v>
      </c>
      <c r="I58" s="234">
        <f>'Budget&amp;Invoice_Template'!I59</f>
        <v>0</v>
      </c>
      <c r="J58" s="180">
        <f>'Budget&amp;Invoice_Template'!J59</f>
        <v>0</v>
      </c>
      <c r="K58" s="171">
        <f>'Budget&amp;Invoice_Template'!K59</f>
        <v>0</v>
      </c>
      <c r="L58" s="153"/>
      <c r="M58" s="171">
        <f>+J58-K58-L58</f>
        <v>0</v>
      </c>
      <c r="N58" s="123"/>
      <c r="O58" s="413"/>
      <c r="P58" s="123"/>
      <c r="Q58" s="413"/>
      <c r="R58" s="123"/>
      <c r="S58" s="413"/>
      <c r="T58" s="123"/>
      <c r="U58" s="413"/>
      <c r="V58" s="123"/>
      <c r="W58" s="413"/>
      <c r="X58" s="123"/>
      <c r="Y58" s="413"/>
      <c r="Z58" s="123"/>
      <c r="AA58" s="413"/>
      <c r="AB58" s="123"/>
      <c r="AC58" s="413"/>
      <c r="AD58" s="123"/>
      <c r="AE58" s="413"/>
      <c r="AF58" s="123"/>
      <c r="AG58" s="413"/>
      <c r="AH58" s="123"/>
      <c r="AI58" s="413"/>
      <c r="AJ58" s="123"/>
      <c r="AK58" s="413"/>
      <c r="AL58" s="123"/>
      <c r="AM58" s="413"/>
      <c r="AN58" s="123"/>
      <c r="AO58" s="413"/>
      <c r="AP58" s="123"/>
      <c r="AQ58" s="413"/>
      <c r="AR58" s="123"/>
      <c r="AS58" s="413"/>
      <c r="AT58" s="123"/>
      <c r="AU58" s="413"/>
      <c r="AV58" s="123"/>
      <c r="AW58" s="413"/>
      <c r="AX58" s="123"/>
      <c r="AY58" s="413"/>
      <c r="AZ58" s="123"/>
      <c r="BA58" s="413"/>
      <c r="BB58" s="407"/>
      <c r="BC58" s="407"/>
    </row>
    <row r="59" spans="1:56" x14ac:dyDescent="0.2">
      <c r="A59" s="36">
        <v>59</v>
      </c>
      <c r="B59" s="484" t="str">
        <f>IF('Budget&amp;Invoice_Template'!B60="","",'Budget&amp;Invoice_Template'!B60)</f>
        <v/>
      </c>
      <c r="C59" s="485"/>
      <c r="D59" s="485"/>
      <c r="E59" s="485"/>
      <c r="F59" s="485"/>
      <c r="G59" s="486"/>
      <c r="H59" s="179">
        <f>'Budget&amp;Invoice_Template'!H60</f>
        <v>0</v>
      </c>
      <c r="I59" s="234">
        <f>'Budget&amp;Invoice_Template'!I60</f>
        <v>0</v>
      </c>
      <c r="J59" s="180">
        <f>'Budget&amp;Invoice_Template'!J60</f>
        <v>0</v>
      </c>
      <c r="K59" s="171">
        <f>'Budget&amp;Invoice_Template'!K60</f>
        <v>0</v>
      </c>
      <c r="L59" s="153"/>
      <c r="M59" s="171">
        <f>+J59-K59-L59</f>
        <v>0</v>
      </c>
      <c r="N59" s="123"/>
      <c r="O59" s="413"/>
      <c r="P59" s="123"/>
      <c r="Q59" s="413"/>
      <c r="R59" s="123"/>
      <c r="S59" s="413"/>
      <c r="T59" s="123"/>
      <c r="U59" s="413"/>
      <c r="V59" s="123"/>
      <c r="W59" s="413"/>
      <c r="X59" s="123"/>
      <c r="Y59" s="413"/>
      <c r="Z59" s="123"/>
      <c r="AA59" s="413"/>
      <c r="AB59" s="123"/>
      <c r="AC59" s="413"/>
      <c r="AD59" s="123"/>
      <c r="AE59" s="413"/>
      <c r="AF59" s="123"/>
      <c r="AG59" s="413"/>
      <c r="AH59" s="123"/>
      <c r="AI59" s="413"/>
      <c r="AJ59" s="123"/>
      <c r="AK59" s="413"/>
      <c r="AL59" s="123"/>
      <c r="AM59" s="413"/>
      <c r="AN59" s="123"/>
      <c r="AO59" s="413"/>
      <c r="AP59" s="123"/>
      <c r="AQ59" s="413"/>
      <c r="AR59" s="123"/>
      <c r="AS59" s="413"/>
      <c r="AT59" s="123"/>
      <c r="AU59" s="413"/>
      <c r="AV59" s="123"/>
      <c r="AW59" s="413"/>
      <c r="AX59" s="123"/>
      <c r="AY59" s="413"/>
      <c r="AZ59" s="123"/>
      <c r="BA59" s="413"/>
      <c r="BB59" s="407"/>
      <c r="BC59" s="407"/>
    </row>
    <row r="60" spans="1:56" x14ac:dyDescent="0.2">
      <c r="A60" s="36">
        <v>60</v>
      </c>
      <c r="B60" s="484" t="str">
        <f>IF('Budget&amp;Invoice_Template'!B61="","",'Budget&amp;Invoice_Template'!B61)</f>
        <v/>
      </c>
      <c r="C60" s="485"/>
      <c r="D60" s="485"/>
      <c r="E60" s="485"/>
      <c r="F60" s="485"/>
      <c r="G60" s="486"/>
      <c r="H60" s="179">
        <f>'Budget&amp;Invoice_Template'!H61</f>
        <v>0</v>
      </c>
      <c r="I60" s="234">
        <f>'Budget&amp;Invoice_Template'!I61</f>
        <v>0</v>
      </c>
      <c r="J60" s="180">
        <f>'Budget&amp;Invoice_Template'!J61</f>
        <v>0</v>
      </c>
      <c r="K60" s="171">
        <f>'Budget&amp;Invoice_Template'!K61</f>
        <v>0</v>
      </c>
      <c r="L60" s="153"/>
      <c r="M60" s="171">
        <f>+J60-K60-L60</f>
        <v>0</v>
      </c>
      <c r="N60" s="123"/>
      <c r="O60" s="413"/>
      <c r="P60" s="123"/>
      <c r="Q60" s="413"/>
      <c r="R60" s="123"/>
      <c r="S60" s="413"/>
      <c r="T60" s="123"/>
      <c r="U60" s="413"/>
      <c r="V60" s="123"/>
      <c r="W60" s="413"/>
      <c r="X60" s="123"/>
      <c r="Y60" s="413"/>
      <c r="Z60" s="123"/>
      <c r="AA60" s="413"/>
      <c r="AB60" s="123"/>
      <c r="AC60" s="413"/>
      <c r="AD60" s="123"/>
      <c r="AE60" s="413"/>
      <c r="AF60" s="123"/>
      <c r="AG60" s="413"/>
      <c r="AH60" s="123"/>
      <c r="AI60" s="413"/>
      <c r="AJ60" s="123"/>
      <c r="AK60" s="413"/>
      <c r="AL60" s="123"/>
      <c r="AM60" s="413"/>
      <c r="AN60" s="123"/>
      <c r="AO60" s="413"/>
      <c r="AP60" s="123"/>
      <c r="AQ60" s="413"/>
      <c r="AR60" s="123"/>
      <c r="AS60" s="413"/>
      <c r="AT60" s="123"/>
      <c r="AU60" s="413"/>
      <c r="AV60" s="123"/>
      <c r="AW60" s="413"/>
      <c r="AX60" s="123"/>
      <c r="AY60" s="413"/>
      <c r="AZ60" s="123"/>
      <c r="BA60" s="413"/>
      <c r="BB60" s="407"/>
      <c r="BC60" s="407"/>
    </row>
    <row r="61" spans="1:56" x14ac:dyDescent="0.2">
      <c r="A61" s="36">
        <v>61</v>
      </c>
      <c r="B61" s="479" t="s">
        <v>66</v>
      </c>
      <c r="C61" s="480"/>
      <c r="D61" s="480"/>
      <c r="E61" s="480"/>
      <c r="F61" s="480"/>
      <c r="G61" s="480"/>
      <c r="H61" s="480"/>
      <c r="I61" s="480"/>
      <c r="J61" s="173">
        <f>SUM(J57:J60)</f>
        <v>0</v>
      </c>
      <c r="K61" s="176">
        <f>SUM(K57:K60)</f>
        <v>0</v>
      </c>
      <c r="L61" s="153"/>
      <c r="M61" s="176">
        <f>SUM(M57:M60)</f>
        <v>0</v>
      </c>
      <c r="N61" s="124"/>
      <c r="O61" s="414"/>
      <c r="P61" s="124"/>
      <c r="Q61" s="414"/>
      <c r="R61" s="124"/>
      <c r="S61" s="414"/>
      <c r="T61" s="124"/>
      <c r="U61" s="414"/>
      <c r="V61" s="124"/>
      <c r="W61" s="414"/>
      <c r="X61" s="124"/>
      <c r="Y61" s="414"/>
      <c r="Z61" s="124"/>
      <c r="AA61" s="414"/>
      <c r="AB61" s="124"/>
      <c r="AC61" s="414"/>
      <c r="AD61" s="124"/>
      <c r="AE61" s="414"/>
      <c r="AF61" s="124"/>
      <c r="AG61" s="414"/>
      <c r="AH61" s="124"/>
      <c r="AI61" s="414"/>
      <c r="AJ61" s="124"/>
      <c r="AK61" s="414"/>
      <c r="AL61" s="124"/>
      <c r="AM61" s="414"/>
      <c r="AN61" s="124"/>
      <c r="AO61" s="414"/>
      <c r="AP61" s="124"/>
      <c r="AQ61" s="414"/>
      <c r="AR61" s="124"/>
      <c r="AS61" s="414"/>
      <c r="AT61" s="124"/>
      <c r="AU61" s="414"/>
      <c r="AV61" s="124"/>
      <c r="AW61" s="414"/>
      <c r="AX61" s="124"/>
      <c r="AY61" s="414"/>
      <c r="AZ61" s="124"/>
      <c r="BA61" s="414"/>
      <c r="BB61" s="408"/>
      <c r="BC61" s="408"/>
      <c r="BD61" s="243">
        <f>IFERROR(+BB57/K61,0)</f>
        <v>0</v>
      </c>
    </row>
    <row r="62" spans="1:56" ht="3.95" customHeight="1" x14ac:dyDescent="0.2">
      <c r="A62" s="36">
        <v>62</v>
      </c>
      <c r="B62" s="125"/>
      <c r="C62" s="126"/>
      <c r="D62" s="126"/>
      <c r="E62" s="126"/>
      <c r="F62" s="126"/>
      <c r="G62" s="126"/>
      <c r="H62" s="126"/>
      <c r="I62" s="126"/>
      <c r="J62" s="127"/>
      <c r="K62" s="128"/>
      <c r="L62" s="129"/>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28"/>
      <c r="AS62" s="128"/>
      <c r="AT62" s="128"/>
      <c r="AU62" s="128"/>
      <c r="AV62" s="128"/>
      <c r="AW62" s="128"/>
      <c r="AX62" s="128"/>
      <c r="AY62" s="128"/>
      <c r="AZ62" s="128"/>
      <c r="BA62" s="128"/>
      <c r="BB62" s="128"/>
      <c r="BC62" s="128"/>
    </row>
    <row r="63" spans="1:56" s="2" customFormat="1" x14ac:dyDescent="0.2">
      <c r="A63" s="36">
        <v>63</v>
      </c>
      <c r="B63" s="305" t="s">
        <v>48</v>
      </c>
      <c r="C63" s="297"/>
      <c r="D63" s="297"/>
      <c r="E63" s="297"/>
      <c r="F63" s="297"/>
      <c r="G63" s="6"/>
      <c r="H63" s="5" t="s">
        <v>49</v>
      </c>
      <c r="I63" s="236">
        <f>'Budget&amp;Invoice_Template'!I64</f>
        <v>0</v>
      </c>
      <c r="J63" s="209">
        <f>'Budget&amp;Invoice_Template'!J64</f>
        <v>0</v>
      </c>
      <c r="K63" s="70">
        <f>'Budget&amp;Invoice_Template'!K64</f>
        <v>0</v>
      </c>
      <c r="L63" s="153"/>
      <c r="M63" s="210">
        <f>J63-K63-L63</f>
        <v>0</v>
      </c>
      <c r="N63" s="54"/>
      <c r="O63" s="178"/>
      <c r="P63" s="54"/>
      <c r="Q63" s="178"/>
      <c r="R63" s="54"/>
      <c r="S63" s="178"/>
      <c r="T63" s="54"/>
      <c r="U63" s="178"/>
      <c r="V63" s="54"/>
      <c r="W63" s="178"/>
      <c r="X63" s="54"/>
      <c r="Y63" s="178"/>
      <c r="Z63" s="54"/>
      <c r="AA63" s="221"/>
      <c r="AB63" s="142"/>
      <c r="AC63" s="221"/>
      <c r="AE63" s="221"/>
      <c r="AG63" s="221"/>
      <c r="AI63" s="221"/>
      <c r="AK63" s="221"/>
      <c r="AM63" s="221"/>
      <c r="AO63" s="221"/>
      <c r="AQ63" s="221"/>
      <c r="AS63" s="221"/>
      <c r="AU63" s="221"/>
      <c r="AW63" s="221"/>
      <c r="AY63" s="221"/>
      <c r="BA63" s="221"/>
      <c r="BB63" s="71">
        <f>O63+Q63+AY63+BA63+S63+U63+AU63+AW63+W63+Y63+AA63+AC63+AE63+AG63+AI63+AK63+AM63+AO63+AQ63+AS63</f>
        <v>0</v>
      </c>
      <c r="BC63" s="71">
        <f>K63-BB63</f>
        <v>0</v>
      </c>
      <c r="BD63" s="243">
        <f>IFERROR(+BB63/K63,0)</f>
        <v>0</v>
      </c>
    </row>
    <row r="64" spans="1:56" s="2" customFormat="1" ht="3.95" customHeight="1" x14ac:dyDescent="0.2">
      <c r="A64" s="36">
        <v>64</v>
      </c>
      <c r="B64" s="23"/>
      <c r="C64" s="7"/>
      <c r="D64" s="7"/>
      <c r="E64" s="7"/>
      <c r="F64" s="7"/>
      <c r="G64" s="7"/>
      <c r="H64" s="7"/>
      <c r="I64" s="7"/>
      <c r="J64" s="14"/>
      <c r="K64" s="12"/>
      <c r="L64" s="24"/>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64"/>
      <c r="BC64" s="64"/>
    </row>
    <row r="65" spans="1:56" ht="12.75" x14ac:dyDescent="0.2">
      <c r="A65" s="36">
        <v>65</v>
      </c>
      <c r="B65" s="475" t="s">
        <v>67</v>
      </c>
      <c r="C65" s="476"/>
      <c r="D65" s="476"/>
      <c r="E65" s="476"/>
      <c r="F65" s="476"/>
      <c r="G65" s="476"/>
      <c r="H65" s="476"/>
      <c r="I65" s="476"/>
      <c r="J65" s="137"/>
      <c r="L65" s="153"/>
      <c r="N65" s="151"/>
      <c r="O65" s="154"/>
      <c r="P65" s="151"/>
      <c r="Q65" s="154"/>
      <c r="R65" s="151"/>
      <c r="S65" s="154"/>
      <c r="T65" s="151"/>
      <c r="U65" s="154"/>
      <c r="V65" s="151"/>
      <c r="W65" s="154"/>
      <c r="X65" s="151"/>
      <c r="Y65" s="154"/>
      <c r="Z65" s="151"/>
      <c r="AA65" s="154"/>
      <c r="AB65" s="151"/>
      <c r="AC65" s="154"/>
      <c r="AD65" s="151"/>
      <c r="AE65" s="154"/>
      <c r="AF65" s="151"/>
      <c r="AG65" s="154"/>
      <c r="AH65" s="151"/>
      <c r="AI65" s="154"/>
      <c r="AJ65" s="151"/>
      <c r="AK65" s="154"/>
      <c r="AL65" s="151"/>
      <c r="AM65" s="154"/>
      <c r="AN65" s="151"/>
      <c r="AO65" s="154"/>
      <c r="AP65" s="151"/>
      <c r="AQ65" s="154"/>
      <c r="AR65" s="151"/>
      <c r="AS65" s="154"/>
      <c r="AT65" s="151"/>
      <c r="AU65" s="154"/>
      <c r="AV65" s="151"/>
      <c r="AW65" s="154"/>
      <c r="AX65" s="151"/>
      <c r="AY65" s="154"/>
      <c r="AZ65" s="151"/>
      <c r="BA65" s="154"/>
      <c r="BB65" s="154"/>
      <c r="BC65" s="154"/>
    </row>
    <row r="66" spans="1:56" x14ac:dyDescent="0.2">
      <c r="A66" s="36">
        <v>66</v>
      </c>
      <c r="B66" s="481" t="s">
        <v>51</v>
      </c>
      <c r="C66" s="482"/>
      <c r="D66" s="482"/>
      <c r="E66" s="482"/>
      <c r="F66" s="482"/>
      <c r="G66" s="483"/>
      <c r="H66" s="132" t="s">
        <v>52</v>
      </c>
      <c r="I66" s="133" t="s">
        <v>53</v>
      </c>
      <c r="J66" s="134"/>
      <c r="L66" s="153"/>
      <c r="N66" s="122"/>
      <c r="O66" s="135"/>
      <c r="P66" s="122"/>
      <c r="Q66" s="135"/>
      <c r="R66" s="122"/>
      <c r="S66" s="135"/>
      <c r="T66" s="122"/>
      <c r="U66" s="124"/>
      <c r="V66" s="122"/>
      <c r="W66" s="135"/>
      <c r="X66" s="122"/>
      <c r="Y66" s="135"/>
      <c r="Z66" s="122"/>
      <c r="AA66" s="135"/>
      <c r="AB66" s="122"/>
      <c r="AC66" s="124"/>
      <c r="AD66" s="122"/>
      <c r="AE66" s="135"/>
      <c r="AF66" s="122"/>
      <c r="AG66" s="135"/>
      <c r="AH66" s="122"/>
      <c r="AI66" s="135"/>
      <c r="AJ66" s="122"/>
      <c r="AK66" s="124"/>
      <c r="AL66" s="122"/>
      <c r="AM66" s="135"/>
      <c r="AN66" s="122"/>
      <c r="AO66" s="135"/>
      <c r="AP66" s="122"/>
      <c r="AQ66" s="135"/>
      <c r="AR66" s="122"/>
      <c r="AS66" s="124"/>
      <c r="AT66" s="122"/>
      <c r="AU66" s="135"/>
      <c r="AV66" s="122"/>
      <c r="AW66" s="135"/>
      <c r="AX66" s="122"/>
      <c r="AY66" s="135"/>
      <c r="AZ66" s="122"/>
      <c r="BA66" s="124"/>
      <c r="BB66" s="124"/>
      <c r="BC66" s="124"/>
    </row>
    <row r="67" spans="1:56" x14ac:dyDescent="0.2">
      <c r="A67" s="36">
        <v>67</v>
      </c>
      <c r="B67" s="484" t="str">
        <f>IF('Budget&amp;Invoice_Template'!B68="","",'Budget&amp;Invoice_Template'!B68)</f>
        <v/>
      </c>
      <c r="C67" s="485"/>
      <c r="D67" s="485"/>
      <c r="E67" s="485"/>
      <c r="F67" s="485"/>
      <c r="G67" s="486"/>
      <c r="H67" s="179">
        <f>'Budget&amp;Invoice_Template'!H68</f>
        <v>0</v>
      </c>
      <c r="I67" s="234">
        <f>'Budget&amp;Invoice_Template'!I68</f>
        <v>0</v>
      </c>
      <c r="J67" s="180">
        <f>'Budget&amp;Invoice_Template'!J68</f>
        <v>0</v>
      </c>
      <c r="K67" s="171">
        <f>'Budget&amp;Invoice_Template'!K68</f>
        <v>0</v>
      </c>
      <c r="L67" s="153"/>
      <c r="M67" s="171">
        <f>+J67-K67-L67</f>
        <v>0</v>
      </c>
      <c r="N67" s="118"/>
      <c r="O67" s="417"/>
      <c r="P67" s="122"/>
      <c r="Q67" s="417"/>
      <c r="R67" s="122"/>
      <c r="S67" s="417"/>
      <c r="T67" s="122"/>
      <c r="U67" s="417"/>
      <c r="V67" s="118"/>
      <c r="W67" s="417"/>
      <c r="X67" s="122"/>
      <c r="Y67" s="412"/>
      <c r="Z67" s="122"/>
      <c r="AA67" s="412"/>
      <c r="AB67" s="122"/>
      <c r="AC67" s="412"/>
      <c r="AD67" s="118"/>
      <c r="AE67" s="412"/>
      <c r="AF67" s="122"/>
      <c r="AG67" s="412"/>
      <c r="AH67" s="122"/>
      <c r="AI67" s="412"/>
      <c r="AJ67" s="122"/>
      <c r="AK67" s="412"/>
      <c r="AL67" s="118"/>
      <c r="AM67" s="412"/>
      <c r="AN67" s="122"/>
      <c r="AO67" s="412"/>
      <c r="AP67" s="122"/>
      <c r="AQ67" s="412"/>
      <c r="AR67" s="122"/>
      <c r="AS67" s="412"/>
      <c r="AT67" s="118"/>
      <c r="AU67" s="412"/>
      <c r="AV67" s="122"/>
      <c r="AW67" s="412"/>
      <c r="AX67" s="122"/>
      <c r="AY67" s="412"/>
      <c r="AZ67" s="122"/>
      <c r="BA67" s="412"/>
      <c r="BB67" s="406">
        <f>O67+Q67+AY67+BA67+S67+U67+AU67+AW67+W67+Y67+AA67+AC67+AE67+AG67+AI67+AK67+AM67+AO67+AQ67+AS67</f>
        <v>0</v>
      </c>
      <c r="BC67" s="406">
        <f>K71-BB67</f>
        <v>0</v>
      </c>
    </row>
    <row r="68" spans="1:56" x14ac:dyDescent="0.2">
      <c r="A68" s="36">
        <v>68</v>
      </c>
      <c r="B68" s="484" t="str">
        <f>IF('Budget&amp;Invoice_Template'!B69="","",'Budget&amp;Invoice_Template'!B69)</f>
        <v/>
      </c>
      <c r="C68" s="485"/>
      <c r="D68" s="485"/>
      <c r="E68" s="485"/>
      <c r="F68" s="485"/>
      <c r="G68" s="486"/>
      <c r="H68" s="179">
        <f>'Budget&amp;Invoice_Template'!H69</f>
        <v>0</v>
      </c>
      <c r="I68" s="234">
        <f>'Budget&amp;Invoice_Template'!I69</f>
        <v>0</v>
      </c>
      <c r="J68" s="180">
        <f>'Budget&amp;Invoice_Template'!J69</f>
        <v>0</v>
      </c>
      <c r="K68" s="171">
        <f>'Budget&amp;Invoice_Template'!K69</f>
        <v>0</v>
      </c>
      <c r="L68" s="153"/>
      <c r="M68" s="171">
        <f>+J68-K68-L68</f>
        <v>0</v>
      </c>
      <c r="N68" s="123"/>
      <c r="O68" s="418"/>
      <c r="P68" s="123"/>
      <c r="Q68" s="418"/>
      <c r="R68" s="123"/>
      <c r="S68" s="418"/>
      <c r="T68" s="123"/>
      <c r="U68" s="418"/>
      <c r="V68" s="123"/>
      <c r="W68" s="418"/>
      <c r="X68" s="123"/>
      <c r="Y68" s="413"/>
      <c r="Z68" s="123"/>
      <c r="AA68" s="413"/>
      <c r="AB68" s="123"/>
      <c r="AC68" s="413"/>
      <c r="AD68" s="123"/>
      <c r="AE68" s="413"/>
      <c r="AF68" s="123"/>
      <c r="AG68" s="413"/>
      <c r="AH68" s="123"/>
      <c r="AI68" s="413"/>
      <c r="AJ68" s="123"/>
      <c r="AK68" s="413"/>
      <c r="AL68" s="123"/>
      <c r="AM68" s="413"/>
      <c r="AN68" s="123"/>
      <c r="AO68" s="413"/>
      <c r="AP68" s="123"/>
      <c r="AQ68" s="413"/>
      <c r="AR68" s="123"/>
      <c r="AS68" s="413"/>
      <c r="AT68" s="123"/>
      <c r="AU68" s="413"/>
      <c r="AV68" s="123"/>
      <c r="AW68" s="413"/>
      <c r="AX68" s="123"/>
      <c r="AY68" s="413"/>
      <c r="AZ68" s="123"/>
      <c r="BA68" s="413"/>
      <c r="BB68" s="407"/>
      <c r="BC68" s="407"/>
    </row>
    <row r="69" spans="1:56" x14ac:dyDescent="0.2">
      <c r="A69" s="36">
        <v>69</v>
      </c>
      <c r="B69" s="484" t="str">
        <f>IF('Budget&amp;Invoice_Template'!B70="","",'Budget&amp;Invoice_Template'!B70)</f>
        <v/>
      </c>
      <c r="C69" s="485"/>
      <c r="D69" s="485"/>
      <c r="E69" s="485"/>
      <c r="F69" s="485"/>
      <c r="G69" s="486"/>
      <c r="H69" s="179">
        <f>'Budget&amp;Invoice_Template'!H70</f>
        <v>0</v>
      </c>
      <c r="I69" s="234">
        <f>'Budget&amp;Invoice_Template'!I70</f>
        <v>0</v>
      </c>
      <c r="J69" s="180">
        <f>'Budget&amp;Invoice_Template'!J70</f>
        <v>0</v>
      </c>
      <c r="K69" s="171">
        <f>'Budget&amp;Invoice_Template'!K70</f>
        <v>0</v>
      </c>
      <c r="L69" s="153"/>
      <c r="M69" s="171">
        <f>+J69-K69-L69</f>
        <v>0</v>
      </c>
      <c r="N69" s="123"/>
      <c r="O69" s="418"/>
      <c r="P69" s="123"/>
      <c r="Q69" s="418"/>
      <c r="R69" s="123"/>
      <c r="S69" s="418"/>
      <c r="T69" s="123"/>
      <c r="U69" s="418"/>
      <c r="V69" s="123"/>
      <c r="W69" s="418"/>
      <c r="X69" s="123"/>
      <c r="Y69" s="413"/>
      <c r="Z69" s="123"/>
      <c r="AA69" s="413"/>
      <c r="AB69" s="123"/>
      <c r="AC69" s="413"/>
      <c r="AD69" s="123"/>
      <c r="AE69" s="413"/>
      <c r="AF69" s="123"/>
      <c r="AG69" s="413"/>
      <c r="AH69" s="123"/>
      <c r="AI69" s="413"/>
      <c r="AJ69" s="123"/>
      <c r="AK69" s="413"/>
      <c r="AL69" s="123"/>
      <c r="AM69" s="413"/>
      <c r="AN69" s="123"/>
      <c r="AO69" s="413"/>
      <c r="AP69" s="123"/>
      <c r="AQ69" s="413"/>
      <c r="AR69" s="123"/>
      <c r="AS69" s="413"/>
      <c r="AT69" s="123"/>
      <c r="AU69" s="413"/>
      <c r="AV69" s="123"/>
      <c r="AW69" s="413"/>
      <c r="AX69" s="123"/>
      <c r="AY69" s="413"/>
      <c r="AZ69" s="123"/>
      <c r="BA69" s="413"/>
      <c r="BB69" s="407"/>
      <c r="BC69" s="407"/>
    </row>
    <row r="70" spans="1:56" x14ac:dyDescent="0.2">
      <c r="A70" s="36">
        <v>70</v>
      </c>
      <c r="B70" s="484" t="str">
        <f>IF('Budget&amp;Invoice_Template'!B71="","",'Budget&amp;Invoice_Template'!B71)</f>
        <v/>
      </c>
      <c r="C70" s="485"/>
      <c r="D70" s="485"/>
      <c r="E70" s="485"/>
      <c r="F70" s="485"/>
      <c r="G70" s="486"/>
      <c r="H70" s="179">
        <f>'Budget&amp;Invoice_Template'!H71</f>
        <v>0</v>
      </c>
      <c r="I70" s="234">
        <f>'Budget&amp;Invoice_Template'!I71</f>
        <v>0</v>
      </c>
      <c r="J70" s="180">
        <f>'Budget&amp;Invoice_Template'!J71</f>
        <v>0</v>
      </c>
      <c r="K70" s="171">
        <f>'Budget&amp;Invoice_Template'!K71</f>
        <v>0</v>
      </c>
      <c r="L70" s="153"/>
      <c r="M70" s="171">
        <f>+J70-K70-L70</f>
        <v>0</v>
      </c>
      <c r="N70" s="123"/>
      <c r="O70" s="418"/>
      <c r="P70" s="123"/>
      <c r="Q70" s="418"/>
      <c r="R70" s="123"/>
      <c r="S70" s="418"/>
      <c r="T70" s="123"/>
      <c r="U70" s="418"/>
      <c r="V70" s="123"/>
      <c r="W70" s="418"/>
      <c r="X70" s="123"/>
      <c r="Y70" s="413"/>
      <c r="Z70" s="123"/>
      <c r="AA70" s="413"/>
      <c r="AB70" s="123"/>
      <c r="AC70" s="413"/>
      <c r="AD70" s="123"/>
      <c r="AE70" s="413"/>
      <c r="AF70" s="123"/>
      <c r="AG70" s="413"/>
      <c r="AH70" s="123"/>
      <c r="AI70" s="413"/>
      <c r="AJ70" s="123"/>
      <c r="AK70" s="413"/>
      <c r="AL70" s="123"/>
      <c r="AM70" s="413"/>
      <c r="AN70" s="123"/>
      <c r="AO70" s="413"/>
      <c r="AP70" s="123"/>
      <c r="AQ70" s="413"/>
      <c r="AR70" s="123"/>
      <c r="AS70" s="413"/>
      <c r="AT70" s="123"/>
      <c r="AU70" s="413"/>
      <c r="AV70" s="123"/>
      <c r="AW70" s="413"/>
      <c r="AX70" s="123"/>
      <c r="AY70" s="413"/>
      <c r="AZ70" s="123"/>
      <c r="BA70" s="413"/>
      <c r="BB70" s="407"/>
      <c r="BC70" s="407"/>
    </row>
    <row r="71" spans="1:56" x14ac:dyDescent="0.2">
      <c r="A71" s="36">
        <v>71</v>
      </c>
      <c r="B71" s="479" t="s">
        <v>54</v>
      </c>
      <c r="C71" s="480"/>
      <c r="D71" s="480"/>
      <c r="E71" s="480"/>
      <c r="F71" s="480"/>
      <c r="G71" s="480"/>
      <c r="H71" s="480"/>
      <c r="I71" s="480"/>
      <c r="J71" s="173">
        <f>SUM(J67:J70)</f>
        <v>0</v>
      </c>
      <c r="K71" s="176">
        <f>SUM(K67:K70)</f>
        <v>0</v>
      </c>
      <c r="L71" s="153"/>
      <c r="M71" s="176">
        <f>SUM(M67:M70)</f>
        <v>0</v>
      </c>
      <c r="N71" s="124"/>
      <c r="O71" s="419"/>
      <c r="P71" s="124"/>
      <c r="Q71" s="419"/>
      <c r="R71" s="124"/>
      <c r="S71" s="419"/>
      <c r="T71" s="124"/>
      <c r="U71" s="419"/>
      <c r="V71" s="124"/>
      <c r="W71" s="419"/>
      <c r="X71" s="124"/>
      <c r="Y71" s="414"/>
      <c r="Z71" s="124"/>
      <c r="AA71" s="414"/>
      <c r="AB71" s="124"/>
      <c r="AC71" s="414"/>
      <c r="AD71" s="124"/>
      <c r="AE71" s="414"/>
      <c r="AF71" s="124"/>
      <c r="AG71" s="414"/>
      <c r="AH71" s="124"/>
      <c r="AI71" s="414"/>
      <c r="AJ71" s="124"/>
      <c r="AK71" s="414"/>
      <c r="AL71" s="124"/>
      <c r="AM71" s="414"/>
      <c r="AN71" s="124"/>
      <c r="AO71" s="414"/>
      <c r="AP71" s="124"/>
      <c r="AQ71" s="414"/>
      <c r="AR71" s="124"/>
      <c r="AS71" s="414"/>
      <c r="AT71" s="124"/>
      <c r="AU71" s="414"/>
      <c r="AV71" s="124"/>
      <c r="AW71" s="414"/>
      <c r="AX71" s="124"/>
      <c r="AY71" s="414"/>
      <c r="AZ71" s="124"/>
      <c r="BA71" s="414"/>
      <c r="BB71" s="408"/>
      <c r="BC71" s="408"/>
      <c r="BD71" s="243">
        <f>IFERROR(+BB67/K71,0)</f>
        <v>0</v>
      </c>
    </row>
    <row r="72" spans="1:56" ht="3.95" customHeight="1" x14ac:dyDescent="0.2">
      <c r="A72" s="36">
        <v>72</v>
      </c>
      <c r="B72" s="125"/>
      <c r="C72" s="126"/>
      <c r="D72" s="126"/>
      <c r="E72" s="126"/>
      <c r="F72" s="126"/>
      <c r="G72" s="126"/>
      <c r="H72" s="126"/>
      <c r="I72" s="126"/>
      <c r="J72" s="127"/>
      <c r="K72" s="128"/>
      <c r="L72" s="129"/>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c r="AU72" s="128"/>
      <c r="AV72" s="128"/>
      <c r="AW72" s="128"/>
      <c r="AX72" s="128"/>
      <c r="AY72" s="128"/>
      <c r="AZ72" s="128"/>
      <c r="BA72" s="128"/>
      <c r="BB72" s="128"/>
      <c r="BC72" s="128"/>
    </row>
    <row r="73" spans="1:56" x14ac:dyDescent="0.2">
      <c r="A73" s="36">
        <v>73</v>
      </c>
      <c r="B73" s="475" t="s">
        <v>68</v>
      </c>
      <c r="C73" s="476"/>
      <c r="D73" s="476"/>
      <c r="E73" s="476"/>
      <c r="F73" s="476"/>
      <c r="G73" s="476"/>
      <c r="H73" s="476"/>
      <c r="I73" s="476"/>
      <c r="J73" s="139"/>
      <c r="L73" s="153"/>
    </row>
    <row r="74" spans="1:56" x14ac:dyDescent="0.2">
      <c r="A74" s="36">
        <v>74</v>
      </c>
      <c r="B74" s="477" t="str">
        <f>IF('Budget&amp;Invoice_Template'!B75="","",'Budget&amp;Invoice_Template'!B75)</f>
        <v/>
      </c>
      <c r="C74" s="478"/>
      <c r="D74" s="478"/>
      <c r="E74" s="478"/>
      <c r="F74" s="478"/>
      <c r="G74" s="478"/>
      <c r="H74" s="478"/>
      <c r="I74" s="478"/>
      <c r="J74" s="181">
        <f>'Budget&amp;Invoice_Template'!J75</f>
        <v>0</v>
      </c>
      <c r="K74" s="170">
        <f>'Budget&amp;Invoice_Template'!K75</f>
        <v>0</v>
      </c>
      <c r="L74" s="153"/>
      <c r="M74" s="170">
        <f>+J74-K74-L74</f>
        <v>0</v>
      </c>
      <c r="O74" s="412"/>
      <c r="Q74" s="412"/>
      <c r="S74" s="412"/>
      <c r="U74" s="412"/>
      <c r="W74" s="412"/>
      <c r="Y74" s="412"/>
      <c r="AA74" s="412"/>
      <c r="AC74" s="412"/>
      <c r="AE74" s="412"/>
      <c r="AG74" s="412"/>
      <c r="AI74" s="412"/>
      <c r="AK74" s="412"/>
      <c r="AM74" s="412"/>
      <c r="AO74" s="412"/>
      <c r="AQ74" s="412"/>
      <c r="AS74" s="412"/>
      <c r="AU74" s="412"/>
      <c r="AW74" s="412"/>
      <c r="AY74" s="412"/>
      <c r="BA74" s="412"/>
      <c r="BB74" s="415">
        <f>O74+Q74+AY74+BA74+S74+U74+AU74+AW74+W74+Y74+AA74+AC74+AE74+AG74+AI74+AK74+AM74+AO74+AQ74+AS74</f>
        <v>0</v>
      </c>
      <c r="BC74" s="409">
        <f>K76-BB74</f>
        <v>0</v>
      </c>
    </row>
    <row r="75" spans="1:56" x14ac:dyDescent="0.2">
      <c r="A75" s="36">
        <v>75</v>
      </c>
      <c r="B75" s="477" t="str">
        <f>IF('Budget&amp;Invoice_Template'!B76="","",'Budget&amp;Invoice_Template'!B76)</f>
        <v/>
      </c>
      <c r="C75" s="478"/>
      <c r="D75" s="478"/>
      <c r="E75" s="478"/>
      <c r="F75" s="478"/>
      <c r="G75" s="478"/>
      <c r="H75" s="478"/>
      <c r="I75" s="478"/>
      <c r="J75" s="181">
        <f>'Budget&amp;Invoice_Template'!J76</f>
        <v>0</v>
      </c>
      <c r="K75" s="170">
        <f>'Budget&amp;Invoice_Template'!K76</f>
        <v>0</v>
      </c>
      <c r="L75" s="153"/>
      <c r="M75" s="170">
        <f>+J75-K75-L75</f>
        <v>0</v>
      </c>
      <c r="O75" s="413"/>
      <c r="Q75" s="413"/>
      <c r="S75" s="413"/>
      <c r="U75" s="413"/>
      <c r="W75" s="413"/>
      <c r="Y75" s="413"/>
      <c r="AA75" s="413"/>
      <c r="AC75" s="413"/>
      <c r="AE75" s="413"/>
      <c r="AG75" s="413"/>
      <c r="AI75" s="413"/>
      <c r="AK75" s="413"/>
      <c r="AM75" s="413"/>
      <c r="AO75" s="413"/>
      <c r="AQ75" s="413"/>
      <c r="AS75" s="413"/>
      <c r="AU75" s="413"/>
      <c r="AW75" s="413"/>
      <c r="AY75" s="413"/>
      <c r="BA75" s="413"/>
      <c r="BB75" s="416"/>
      <c r="BC75" s="410"/>
    </row>
    <row r="76" spans="1:56" x14ac:dyDescent="0.2">
      <c r="A76" s="36">
        <v>76</v>
      </c>
      <c r="B76" s="479" t="s">
        <v>56</v>
      </c>
      <c r="C76" s="480"/>
      <c r="D76" s="480"/>
      <c r="E76" s="480"/>
      <c r="F76" s="480"/>
      <c r="G76" s="480"/>
      <c r="H76" s="480"/>
      <c r="I76" s="480"/>
      <c r="J76" s="173">
        <f>SUM(J74:J75)</f>
        <v>0</v>
      </c>
      <c r="K76" s="176">
        <f>SUM(K74:K75)</f>
        <v>0</v>
      </c>
      <c r="L76" s="153"/>
      <c r="M76" s="176">
        <f>SUM(M74:M75)</f>
        <v>0</v>
      </c>
      <c r="O76" s="414"/>
      <c r="Q76" s="414"/>
      <c r="S76" s="414"/>
      <c r="U76" s="414"/>
      <c r="W76" s="414"/>
      <c r="Y76" s="414"/>
      <c r="AA76" s="414"/>
      <c r="AC76" s="414"/>
      <c r="AE76" s="414"/>
      <c r="AG76" s="414"/>
      <c r="AI76" s="414"/>
      <c r="AK76" s="414"/>
      <c r="AM76" s="414"/>
      <c r="AO76" s="414"/>
      <c r="AQ76" s="414"/>
      <c r="AS76" s="414"/>
      <c r="AU76" s="414"/>
      <c r="AW76" s="414"/>
      <c r="AY76" s="414"/>
      <c r="BA76" s="414"/>
      <c r="BB76" s="416"/>
      <c r="BC76" s="411"/>
      <c r="BD76" s="243">
        <f>IFERROR(+BB74/K76,0)</f>
        <v>0</v>
      </c>
    </row>
    <row r="77" spans="1:56" ht="3.95" customHeight="1" x14ac:dyDescent="0.2">
      <c r="A77" s="36">
        <v>77</v>
      </c>
      <c r="B77" s="125"/>
      <c r="C77" s="126"/>
      <c r="D77" s="126"/>
      <c r="E77" s="126"/>
      <c r="F77" s="126"/>
      <c r="G77" s="126"/>
      <c r="H77" s="126"/>
      <c r="I77" s="126"/>
      <c r="J77" s="127"/>
      <c r="K77" s="128"/>
      <c r="L77" s="129"/>
      <c r="M77" s="128"/>
      <c r="N77" s="128"/>
      <c r="O77" s="155"/>
      <c r="P77" s="128"/>
      <c r="Q77" s="155"/>
      <c r="R77" s="128"/>
      <c r="S77" s="155"/>
      <c r="T77" s="128"/>
      <c r="U77" s="155"/>
      <c r="V77" s="128"/>
      <c r="W77" s="155"/>
      <c r="X77" s="128"/>
      <c r="Y77" s="155"/>
      <c r="Z77" s="128"/>
      <c r="AA77" s="155"/>
      <c r="AB77" s="128"/>
      <c r="AC77" s="155"/>
      <c r="AD77" s="128"/>
      <c r="AE77" s="155"/>
      <c r="AF77" s="128"/>
      <c r="AG77" s="155"/>
      <c r="AH77" s="128"/>
      <c r="AI77" s="155"/>
      <c r="AJ77" s="128"/>
      <c r="AK77" s="155"/>
      <c r="AL77" s="128"/>
      <c r="AM77" s="155"/>
      <c r="AN77" s="128"/>
      <c r="AO77" s="155"/>
      <c r="AP77" s="128"/>
      <c r="AQ77" s="155"/>
      <c r="AR77" s="128"/>
      <c r="AS77" s="155"/>
      <c r="AT77" s="128"/>
      <c r="AU77" s="155"/>
      <c r="AV77" s="128"/>
      <c r="AW77" s="155"/>
      <c r="AX77" s="128"/>
      <c r="AY77" s="155"/>
      <c r="AZ77" s="128"/>
      <c r="BA77" s="155"/>
      <c r="BB77" s="155"/>
      <c r="BC77" s="155"/>
    </row>
    <row r="78" spans="1:56" x14ac:dyDescent="0.2">
      <c r="A78" s="36">
        <v>78</v>
      </c>
      <c r="B78" s="475" t="s">
        <v>69</v>
      </c>
      <c r="C78" s="476"/>
      <c r="D78" s="476"/>
      <c r="E78" s="476"/>
      <c r="F78" s="476"/>
      <c r="G78" s="476"/>
      <c r="H78" s="476"/>
      <c r="I78" s="476"/>
      <c r="J78" s="181">
        <f>'Budget&amp;Invoice_Template'!J79</f>
        <v>0</v>
      </c>
      <c r="K78" s="239">
        <f>'Budget&amp;Invoice_Template'!K79</f>
        <v>0</v>
      </c>
      <c r="L78" s="153"/>
      <c r="M78" s="170">
        <f>+J78-K78-L78</f>
        <v>0</v>
      </c>
      <c r="O78" s="169"/>
      <c r="Q78" s="169"/>
      <c r="S78" s="169"/>
      <c r="U78" s="169"/>
      <c r="W78" s="169"/>
      <c r="Y78" s="169"/>
      <c r="AA78" s="169"/>
      <c r="AC78" s="169"/>
      <c r="AE78" s="169"/>
      <c r="AG78" s="169"/>
      <c r="AI78" s="169"/>
      <c r="AK78" s="169"/>
      <c r="AM78" s="169"/>
      <c r="AO78" s="169"/>
      <c r="AQ78" s="169"/>
      <c r="AS78" s="169"/>
      <c r="AU78" s="169"/>
      <c r="AW78" s="169"/>
      <c r="AY78" s="169"/>
      <c r="BA78" s="169"/>
      <c r="BB78" s="175">
        <f>O78+Q78+AY78+BA78+S78+U78+AU78+AW78+W78+Y78+AA78+AC78+AE78+AG78+AI78+AK78+AM78+AO78+AQ78+AS78</f>
        <v>0</v>
      </c>
      <c r="BC78" s="175">
        <f>K78-BB78</f>
        <v>0</v>
      </c>
      <c r="BD78" s="243">
        <f>IFERROR(+BB78/K78,0)</f>
        <v>0</v>
      </c>
    </row>
    <row r="79" spans="1:56" ht="3.95" customHeight="1" x14ac:dyDescent="0.2">
      <c r="A79" s="36">
        <v>79</v>
      </c>
      <c r="B79" s="125"/>
      <c r="C79" s="126"/>
      <c r="D79" s="126"/>
      <c r="E79" s="126"/>
      <c r="F79" s="126"/>
      <c r="G79" s="126"/>
      <c r="H79" s="126"/>
      <c r="I79" s="126"/>
      <c r="J79" s="127"/>
      <c r="K79" s="128"/>
      <c r="L79" s="129"/>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8"/>
      <c r="AS79" s="128"/>
      <c r="AT79" s="128"/>
      <c r="AU79" s="128"/>
      <c r="AV79" s="128"/>
      <c r="AW79" s="128"/>
      <c r="AX79" s="128"/>
      <c r="AY79" s="128"/>
      <c r="AZ79" s="128"/>
      <c r="BA79" s="128"/>
      <c r="BB79" s="128"/>
      <c r="BC79" s="128"/>
    </row>
    <row r="80" spans="1:56" x14ac:dyDescent="0.2">
      <c r="A80" s="36">
        <v>80</v>
      </c>
      <c r="B80" s="475" t="s">
        <v>70</v>
      </c>
      <c r="C80" s="476"/>
      <c r="D80" s="476"/>
      <c r="E80" s="476"/>
      <c r="F80" s="476"/>
      <c r="G80" s="476"/>
      <c r="H80" s="476"/>
      <c r="I80" s="476"/>
      <c r="J80" s="139"/>
      <c r="L80" s="153"/>
    </row>
    <row r="81" spans="1:56" x14ac:dyDescent="0.2">
      <c r="A81" s="36">
        <v>81</v>
      </c>
      <c r="B81" s="484" t="str">
        <f>IF('Budget&amp;Invoice_Template'!B82="","",'Budget&amp;Invoice_Template'!B82)</f>
        <v/>
      </c>
      <c r="C81" s="485"/>
      <c r="D81" s="485"/>
      <c r="E81" s="485"/>
      <c r="F81" s="485"/>
      <c r="G81" s="485"/>
      <c r="H81" s="485"/>
      <c r="I81" s="485"/>
      <c r="J81" s="181">
        <f>'Budget&amp;Invoice_Template'!J82</f>
        <v>0</v>
      </c>
      <c r="K81" s="170">
        <f>'Budget&amp;Invoice_Template'!K82</f>
        <v>0</v>
      </c>
      <c r="L81" s="153"/>
      <c r="M81" s="170">
        <f>+J81-K81-L81</f>
        <v>0</v>
      </c>
      <c r="O81" s="403"/>
      <c r="Q81" s="403"/>
      <c r="S81" s="403"/>
      <c r="U81" s="403"/>
      <c r="W81" s="403"/>
      <c r="Y81" s="403"/>
      <c r="AA81" s="403"/>
      <c r="AC81" s="403"/>
      <c r="AE81" s="403"/>
      <c r="AG81" s="403"/>
      <c r="AI81" s="403"/>
      <c r="AK81" s="403"/>
      <c r="AM81" s="403"/>
      <c r="AO81" s="403"/>
      <c r="AQ81" s="403"/>
      <c r="AS81" s="403"/>
      <c r="AU81" s="403"/>
      <c r="AW81" s="403"/>
      <c r="AY81" s="403"/>
      <c r="BA81" s="403"/>
      <c r="BB81" s="406">
        <f>O81+Q81+AY81+BA81+S81+U81+AU81+AW81+W81+Y81+AA81+AC81+AE81+AG81+AI81+AK81+AM81+AO81+AQ81+AS81</f>
        <v>0</v>
      </c>
      <c r="BC81" s="409">
        <f>K84-BB81</f>
        <v>0</v>
      </c>
    </row>
    <row r="82" spans="1:56" x14ac:dyDescent="0.2">
      <c r="A82" s="36">
        <v>82</v>
      </c>
      <c r="B82" s="484" t="str">
        <f>IF('Budget&amp;Invoice_Template'!B83="","",'Budget&amp;Invoice_Template'!B83)</f>
        <v/>
      </c>
      <c r="C82" s="485"/>
      <c r="D82" s="485"/>
      <c r="E82" s="485"/>
      <c r="F82" s="485"/>
      <c r="G82" s="485"/>
      <c r="H82" s="485"/>
      <c r="I82" s="485"/>
      <c r="J82" s="181">
        <f>'Budget&amp;Invoice_Template'!J83</f>
        <v>0</v>
      </c>
      <c r="K82" s="170">
        <f>'Budget&amp;Invoice_Template'!K83</f>
        <v>0</v>
      </c>
      <c r="L82" s="153"/>
      <c r="M82" s="170">
        <f>+J82-K82-L82</f>
        <v>0</v>
      </c>
      <c r="O82" s="404"/>
      <c r="Q82" s="404"/>
      <c r="S82" s="404"/>
      <c r="U82" s="404"/>
      <c r="W82" s="404"/>
      <c r="Y82" s="404"/>
      <c r="AA82" s="404"/>
      <c r="AC82" s="404"/>
      <c r="AE82" s="404"/>
      <c r="AG82" s="404"/>
      <c r="AI82" s="404"/>
      <c r="AK82" s="404"/>
      <c r="AM82" s="404"/>
      <c r="AO82" s="404"/>
      <c r="AQ82" s="404"/>
      <c r="AS82" s="404"/>
      <c r="AU82" s="404"/>
      <c r="AW82" s="404"/>
      <c r="AY82" s="404"/>
      <c r="BA82" s="404"/>
      <c r="BB82" s="407"/>
      <c r="BC82" s="410"/>
    </row>
    <row r="83" spans="1:56" x14ac:dyDescent="0.2">
      <c r="A83" s="36">
        <v>83</v>
      </c>
      <c r="B83" s="484" t="str">
        <f>IF('Budget&amp;Invoice_Template'!B84="","",'Budget&amp;Invoice_Template'!B84)</f>
        <v/>
      </c>
      <c r="C83" s="485"/>
      <c r="D83" s="485"/>
      <c r="E83" s="485"/>
      <c r="F83" s="485"/>
      <c r="G83" s="485"/>
      <c r="H83" s="485"/>
      <c r="I83" s="485"/>
      <c r="J83" s="181">
        <f>'Budget&amp;Invoice_Template'!J84</f>
        <v>0</v>
      </c>
      <c r="K83" s="170">
        <f>'Budget&amp;Invoice_Template'!K84</f>
        <v>0</v>
      </c>
      <c r="L83" s="153"/>
      <c r="M83" s="170">
        <f>+J83-K83-L83</f>
        <v>0</v>
      </c>
      <c r="O83" s="404"/>
      <c r="Q83" s="404"/>
      <c r="S83" s="404"/>
      <c r="U83" s="404"/>
      <c r="W83" s="404"/>
      <c r="Y83" s="404"/>
      <c r="AA83" s="404"/>
      <c r="AC83" s="404"/>
      <c r="AE83" s="404"/>
      <c r="AG83" s="404"/>
      <c r="AI83" s="404"/>
      <c r="AK83" s="404"/>
      <c r="AM83" s="404"/>
      <c r="AO83" s="404"/>
      <c r="AQ83" s="404"/>
      <c r="AS83" s="404"/>
      <c r="AU83" s="404"/>
      <c r="AW83" s="404"/>
      <c r="AY83" s="404"/>
      <c r="BA83" s="404"/>
      <c r="BB83" s="407"/>
      <c r="BC83" s="410"/>
    </row>
    <row r="84" spans="1:56" x14ac:dyDescent="0.2">
      <c r="A84" s="36">
        <v>84</v>
      </c>
      <c r="B84" s="475" t="s">
        <v>119</v>
      </c>
      <c r="C84" s="476"/>
      <c r="D84" s="476"/>
      <c r="E84" s="476"/>
      <c r="F84" s="476"/>
      <c r="G84" s="476"/>
      <c r="H84" s="476"/>
      <c r="I84" s="476"/>
      <c r="J84" s="173">
        <f>SUM(J81:J83)</f>
        <v>0</v>
      </c>
      <c r="K84" s="176">
        <f>SUM(K81:K83)</f>
        <v>0</v>
      </c>
      <c r="L84" s="153"/>
      <c r="M84" s="176">
        <f>SUM(M81:M83)</f>
        <v>0</v>
      </c>
      <c r="O84" s="405"/>
      <c r="Q84" s="405"/>
      <c r="S84" s="405"/>
      <c r="U84" s="405"/>
      <c r="W84" s="405"/>
      <c r="Y84" s="405"/>
      <c r="AA84" s="405"/>
      <c r="AC84" s="405"/>
      <c r="AE84" s="405"/>
      <c r="AG84" s="405"/>
      <c r="AI84" s="405"/>
      <c r="AK84" s="405"/>
      <c r="AM84" s="405"/>
      <c r="AO84" s="405"/>
      <c r="AQ84" s="405"/>
      <c r="AS84" s="405"/>
      <c r="AU84" s="405"/>
      <c r="AW84" s="405"/>
      <c r="AY84" s="405"/>
      <c r="BA84" s="405"/>
      <c r="BB84" s="408"/>
      <c r="BC84" s="411"/>
      <c r="BD84" s="243">
        <f>IFERROR(+BB81/K84,0)</f>
        <v>0</v>
      </c>
    </row>
    <row r="85" spans="1:56" ht="3.95" customHeight="1" x14ac:dyDescent="0.2">
      <c r="A85" s="36">
        <v>85</v>
      </c>
      <c r="B85" s="125"/>
      <c r="C85" s="126"/>
      <c r="D85" s="126"/>
      <c r="E85" s="126"/>
      <c r="F85" s="126"/>
      <c r="G85" s="126"/>
      <c r="H85" s="126"/>
      <c r="I85" s="126"/>
      <c r="J85" s="127"/>
      <c r="K85" s="128"/>
      <c r="L85" s="129"/>
      <c r="M85" s="128"/>
      <c r="N85" s="128"/>
      <c r="O85" s="136"/>
      <c r="P85" s="128"/>
      <c r="Q85" s="136"/>
      <c r="R85" s="128"/>
      <c r="S85" s="136"/>
      <c r="T85" s="128"/>
      <c r="U85" s="136"/>
      <c r="V85" s="128"/>
      <c r="W85" s="136"/>
      <c r="X85" s="128"/>
      <c r="Y85" s="136"/>
      <c r="Z85" s="128"/>
      <c r="AA85" s="136"/>
      <c r="AB85" s="128"/>
      <c r="AC85" s="136"/>
      <c r="AD85" s="128"/>
      <c r="AE85" s="136"/>
      <c r="AF85" s="128"/>
      <c r="AG85" s="136"/>
      <c r="AH85" s="128"/>
      <c r="AI85" s="136"/>
      <c r="AJ85" s="128"/>
      <c r="AK85" s="136"/>
      <c r="AL85" s="128"/>
      <c r="AM85" s="136"/>
      <c r="AN85" s="128"/>
      <c r="AO85" s="136"/>
      <c r="AP85" s="128"/>
      <c r="AQ85" s="136"/>
      <c r="AR85" s="128"/>
      <c r="AS85" s="136"/>
      <c r="AT85" s="128"/>
      <c r="AU85" s="136"/>
      <c r="AV85" s="128"/>
      <c r="AW85" s="136"/>
      <c r="AX85" s="128"/>
      <c r="AY85" s="136"/>
      <c r="AZ85" s="128"/>
      <c r="BA85" s="136"/>
      <c r="BB85" s="136"/>
      <c r="BC85" s="136"/>
    </row>
    <row r="86" spans="1:56" x14ac:dyDescent="0.2">
      <c r="A86" s="36">
        <v>86</v>
      </c>
      <c r="B86" s="475" t="s">
        <v>72</v>
      </c>
      <c r="C86" s="476"/>
      <c r="D86" s="476"/>
      <c r="E86" s="476"/>
      <c r="F86" s="476"/>
      <c r="G86" s="147"/>
      <c r="H86" s="110" t="s">
        <v>49</v>
      </c>
      <c r="I86" s="238">
        <f>'Budget&amp;Invoice_Template'!I87</f>
        <v>0</v>
      </c>
      <c r="J86" s="180">
        <f>'Budget&amp;Invoice_Template'!J87</f>
        <v>0</v>
      </c>
      <c r="K86" s="180">
        <f>'Budget&amp;Invoice_Template'!K87</f>
        <v>0</v>
      </c>
      <c r="L86" s="153"/>
      <c r="M86" s="171">
        <f>+J86-K86-L86</f>
        <v>0</v>
      </c>
      <c r="O86" s="184">
        <f>(O57+O63+O67+O74+O78+O81)*I86</f>
        <v>0</v>
      </c>
      <c r="Q86" s="184">
        <f>(Q57+Q63+Q67+Q74+Q78+Q81)*I86</f>
        <v>0</v>
      </c>
      <c r="S86" s="184">
        <f>(S57+S63+S67+S74+S78+S81)*I86</f>
        <v>0</v>
      </c>
      <c r="U86" s="184">
        <f>(U57+U63+U67+U74+U78+U81)*I86</f>
        <v>0</v>
      </c>
      <c r="W86" s="184">
        <f>(W57+W63+W67+W74+W78+W81)*I86</f>
        <v>0</v>
      </c>
      <c r="Y86" s="184">
        <f>(Y57+Y63+Y67+Y74+Y78+Y81)*I86</f>
        <v>0</v>
      </c>
      <c r="AA86" s="184">
        <f>(AA57+AA63+AA67+AA74+AA78+AA81)*I86</f>
        <v>0</v>
      </c>
      <c r="AC86" s="184">
        <f>(AC57+AC63+AC67+AC74+AC78+AC81)*I86</f>
        <v>0</v>
      </c>
      <c r="AE86" s="184">
        <f>(AE57+AE63+AE67+AE74+AE78+AE81)*I86</f>
        <v>0</v>
      </c>
      <c r="AG86" s="184">
        <f>(AG57+AG63+AG67+AG74+AG78+AG81)*I86</f>
        <v>0</v>
      </c>
      <c r="AI86" s="184">
        <f>(AI57+AI63+AI67+AI74+AI78+AI81)*I86</f>
        <v>0</v>
      </c>
      <c r="AK86" s="184">
        <f>(AK57+AK63+AK67+AK74+AK78+AK81)*I86</f>
        <v>0</v>
      </c>
      <c r="AM86" s="184">
        <f>(AM57+AM63+AM67+AM74+AM78+AM81)*I86</f>
        <v>0</v>
      </c>
      <c r="AO86" s="184">
        <f>(AO57+AO63+AO67+AO74+AO78+AO81)*I86</f>
        <v>0</v>
      </c>
      <c r="AQ86" s="184">
        <f>(AQ57+AQ63+AQ67+AQ74+AQ78+AQ81)*I86</f>
        <v>0</v>
      </c>
      <c r="AS86" s="184">
        <f>(AS57+AS63+AS67+AS74+AS78+AS81)*I86</f>
        <v>0</v>
      </c>
      <c r="AU86" s="184">
        <f>(AU57+AU63+AU67+AU74+AU78+AU81)*I86</f>
        <v>0</v>
      </c>
      <c r="AW86" s="184">
        <f>(AW57+AW63+AW67+AW74+AW78+AW81)*I86</f>
        <v>0</v>
      </c>
      <c r="AY86" s="184">
        <f>(AY57+AY63+AY67+AY74+AY78+AY81)*I86</f>
        <v>0</v>
      </c>
      <c r="BA86" s="184">
        <f>(BA57+BA63+BA67+BA74+BA78+BA81)*I86</f>
        <v>0</v>
      </c>
      <c r="BB86" s="211">
        <f>O86+Q86+AY86+BA86+S86+U86+AU86+AW86+W86+Y86+AA86+AC86+AE86+AG86+AI86+AK86+AM86+AO86+AQ86+AS86</f>
        <v>0</v>
      </c>
      <c r="BC86" s="175">
        <f>K86-BB86</f>
        <v>0</v>
      </c>
      <c r="BD86" s="243">
        <f>IFERROR(+BB86/K86,0)</f>
        <v>0</v>
      </c>
    </row>
    <row r="87" spans="1:56" ht="3.95" customHeight="1" x14ac:dyDescent="0.2">
      <c r="A87" s="36">
        <v>87</v>
      </c>
      <c r="B87" s="125"/>
      <c r="C87" s="126"/>
      <c r="D87" s="126"/>
      <c r="E87" s="126"/>
      <c r="F87" s="126"/>
      <c r="G87" s="126"/>
      <c r="H87" s="126"/>
      <c r="I87" s="126"/>
      <c r="J87" s="127"/>
      <c r="K87" s="128"/>
      <c r="L87" s="129"/>
      <c r="M87" s="128"/>
      <c r="N87" s="128"/>
      <c r="O87" s="155"/>
      <c r="P87" s="128"/>
      <c r="Q87" s="155"/>
      <c r="R87" s="128"/>
      <c r="S87" s="155"/>
      <c r="T87" s="128"/>
      <c r="U87" s="155"/>
      <c r="V87" s="128"/>
      <c r="W87" s="155"/>
      <c r="X87" s="128"/>
      <c r="Y87" s="155"/>
      <c r="Z87" s="128"/>
      <c r="AA87" s="155"/>
      <c r="AB87" s="128"/>
      <c r="AC87" s="155"/>
      <c r="AD87" s="128"/>
      <c r="AE87" s="155"/>
      <c r="AF87" s="128"/>
      <c r="AG87" s="155"/>
      <c r="AH87" s="128"/>
      <c r="AI87" s="155"/>
      <c r="AJ87" s="128"/>
      <c r="AK87" s="155"/>
      <c r="AL87" s="128"/>
      <c r="AM87" s="155"/>
      <c r="AN87" s="128"/>
      <c r="AO87" s="155"/>
      <c r="AP87" s="128"/>
      <c r="AQ87" s="155"/>
      <c r="AR87" s="128"/>
      <c r="AS87" s="136"/>
      <c r="AT87" s="128"/>
      <c r="AU87" s="136"/>
      <c r="AV87" s="128"/>
      <c r="AW87" s="155"/>
      <c r="AX87" s="128"/>
      <c r="AY87" s="155"/>
      <c r="AZ87" s="128"/>
      <c r="BA87" s="155"/>
      <c r="BB87" s="155"/>
      <c r="BC87" s="155"/>
    </row>
    <row r="88" spans="1:56" ht="12.75" thickBot="1" x14ac:dyDescent="0.25">
      <c r="A88" s="36">
        <v>88</v>
      </c>
      <c r="B88" s="148" t="s">
        <v>73</v>
      </c>
      <c r="C88" s="149"/>
      <c r="D88" s="149"/>
      <c r="E88" s="149"/>
      <c r="F88" s="149"/>
      <c r="G88" s="149"/>
      <c r="H88" s="149"/>
      <c r="I88" s="150"/>
      <c r="J88" s="193">
        <f>SUM(J61,J71,J76,J84,J86,J63,J78)</f>
        <v>0</v>
      </c>
      <c r="K88" s="192">
        <f>SUM(K61,K71,K76,K84,K86,K63,K78)</f>
        <v>0</v>
      </c>
      <c r="L88" s="156"/>
      <c r="M88" s="182">
        <f>SUM(M61,M71,M76,M84,M86,M78,M63)</f>
        <v>0</v>
      </c>
      <c r="O88" s="185">
        <f>SUM(O57,O63,O67,O74,O78,O81,O86)</f>
        <v>0</v>
      </c>
      <c r="Q88" s="185">
        <f>SUM(Q57,Q63,Q67,Q74,Q78,Q81,Q86)</f>
        <v>0</v>
      </c>
      <c r="S88" s="185">
        <f>SUM(S57,S63,S67,S74,S78,S81,S86)</f>
        <v>0</v>
      </c>
      <c r="U88" s="185">
        <f>SUM(U57,U63,U67,U74,U78,U81,U86)</f>
        <v>0</v>
      </c>
      <c r="W88" s="185">
        <f>SUM(W57,W63,W67,W74,W78,W81,W86)</f>
        <v>0</v>
      </c>
      <c r="Y88" s="185">
        <f>SUM(Y57,Y63,Y67,Y74,Y78,Y81,Y86)</f>
        <v>0</v>
      </c>
      <c r="AA88" s="185">
        <f>SUM(AA57,AA63,AA67,AA74,AA78,AA81,AA86)</f>
        <v>0</v>
      </c>
      <c r="AC88" s="185">
        <f>SUM(AC57,AC63,AC67,AC74,AC78,AC81,AC86)</f>
        <v>0</v>
      </c>
      <c r="AE88" s="185">
        <f>SUM(AE57,AE63,AE67,AE74,AE78,AE81,AE86)</f>
        <v>0</v>
      </c>
      <c r="AG88" s="185">
        <f>SUM(AG57,AG63,AG67,AG74,AG78,AG81,AG86)</f>
        <v>0</v>
      </c>
      <c r="AI88" s="185">
        <f>SUM(AI57,AI63,AI67,AI74,AI78,AI81,AI86)</f>
        <v>0</v>
      </c>
      <c r="AK88" s="185">
        <f>SUM(AK57,AK63,AK67,AK74,AK78,AK81,AK86)</f>
        <v>0</v>
      </c>
      <c r="AM88" s="185">
        <f>SUM(AM57,AM63,AM67,AM74,AM78,AM81,AM86)</f>
        <v>0</v>
      </c>
      <c r="AO88" s="185">
        <f>SUM(AO57,AO63,AO67,AO74,AO78,AO81,AO86)</f>
        <v>0</v>
      </c>
      <c r="AQ88" s="185">
        <f>SUM(AQ57,AQ63,AQ67,AQ74,AQ78,AQ81,AQ86)</f>
        <v>0</v>
      </c>
      <c r="AS88" s="185">
        <f>SUM(AS57,AS63,AS67,AS74,AS78,AS81,AS86)</f>
        <v>0</v>
      </c>
      <c r="AU88" s="185">
        <f>SUM(AU57,AU63,AU67,AU74,AU78,AU81,AU86)</f>
        <v>0</v>
      </c>
      <c r="AW88" s="185">
        <f>SUM(AW57,AW63,AW67,AW74,AW78,AW81,AW86)</f>
        <v>0</v>
      </c>
      <c r="AY88" s="185">
        <f>SUM(AY57,AY63,AY67,AY74,AY78,AY81,AY86)</f>
        <v>0</v>
      </c>
      <c r="BA88" s="185">
        <f>SUM(BA57,BA63,BA67,BA74,BA78,BA81,BA86)</f>
        <v>0</v>
      </c>
      <c r="BB88" s="211">
        <f>O88+Q88+AY88+BA88+S88+U88+AU88+AW88+W88+Y88+AA88+AC88+AE88+AG88+AI88+AK88+AM88+AO88+AQ88+AS88</f>
        <v>0</v>
      </c>
      <c r="BC88" s="175">
        <f>K88-BB88</f>
        <v>0</v>
      </c>
      <c r="BD88" s="243">
        <f>IFERROR(+BB88/K88,0)</f>
        <v>0</v>
      </c>
    </row>
    <row r="89" spans="1:56" ht="3.95" customHeight="1" thickBot="1" x14ac:dyDescent="0.25">
      <c r="A89" s="36">
        <v>89</v>
      </c>
      <c r="B89" s="157"/>
      <c r="C89" s="158"/>
      <c r="D89" s="158"/>
      <c r="E89" s="158"/>
      <c r="F89" s="158"/>
      <c r="G89" s="158"/>
      <c r="H89" s="158"/>
      <c r="I89" s="158"/>
      <c r="J89" s="159"/>
      <c r="K89" s="160"/>
      <c r="L89" s="161"/>
      <c r="M89" s="128"/>
      <c r="N89" s="128"/>
      <c r="O89" s="155"/>
      <c r="P89" s="128"/>
      <c r="Q89" s="155"/>
      <c r="R89" s="128"/>
      <c r="S89" s="155"/>
      <c r="T89" s="128"/>
      <c r="U89" s="155"/>
      <c r="V89" s="128"/>
      <c r="W89" s="155"/>
      <c r="X89" s="128"/>
      <c r="Y89" s="155"/>
      <c r="Z89" s="128"/>
      <c r="AA89" s="155"/>
      <c r="AB89" s="128"/>
      <c r="AC89" s="155"/>
      <c r="AD89" s="128"/>
      <c r="AE89" s="155"/>
      <c r="AF89" s="128"/>
      <c r="AG89" s="155"/>
      <c r="AH89" s="128"/>
      <c r="AI89" s="155"/>
      <c r="AJ89" s="128"/>
      <c r="AK89" s="155"/>
      <c r="AL89" s="128"/>
      <c r="AM89" s="155"/>
      <c r="AN89" s="128"/>
      <c r="AO89" s="155"/>
      <c r="AP89" s="128"/>
      <c r="AQ89" s="155"/>
      <c r="AR89" s="128"/>
      <c r="AS89" s="136"/>
      <c r="AT89" s="128"/>
      <c r="AU89" s="136"/>
      <c r="AV89" s="128"/>
      <c r="AW89" s="136"/>
      <c r="AX89" s="128"/>
      <c r="AY89" s="136"/>
      <c r="AZ89" s="128"/>
      <c r="BA89" s="136"/>
      <c r="BB89" s="155"/>
      <c r="BC89" s="155"/>
    </row>
    <row r="90" spans="1:56" ht="12.75" thickBot="1" x14ac:dyDescent="0.25">
      <c r="A90" s="36">
        <v>90</v>
      </c>
      <c r="B90" s="162" t="s">
        <v>74</v>
      </c>
      <c r="C90" s="162"/>
      <c r="D90" s="163"/>
      <c r="E90" s="163"/>
      <c r="F90" s="163"/>
      <c r="G90" s="163"/>
      <c r="H90" s="163"/>
      <c r="I90" s="164"/>
      <c r="J90" s="190">
        <f>+J88+J52</f>
        <v>0</v>
      </c>
      <c r="K90" s="186">
        <f>+K88+K52</f>
        <v>1E-4</v>
      </c>
      <c r="L90" s="191">
        <f>+L88+L52</f>
        <v>0</v>
      </c>
      <c r="M90" s="192">
        <f>+M88+M52</f>
        <v>-1E-4</v>
      </c>
      <c r="N90" s="165"/>
      <c r="O90" s="186">
        <f>+O88+O52</f>
        <v>0</v>
      </c>
      <c r="P90" s="165"/>
      <c r="Q90" s="186">
        <f>+Q88+Q52</f>
        <v>0</v>
      </c>
      <c r="R90" s="165"/>
      <c r="S90" s="186">
        <f>+S88+S52</f>
        <v>0</v>
      </c>
      <c r="T90" s="165"/>
      <c r="U90" s="186">
        <f>+U88+U52</f>
        <v>0</v>
      </c>
      <c r="V90" s="165"/>
      <c r="W90" s="186">
        <f>+W88+W52</f>
        <v>0</v>
      </c>
      <c r="X90" s="165"/>
      <c r="Y90" s="186">
        <f>+Y88+Y52</f>
        <v>0</v>
      </c>
      <c r="Z90" s="165"/>
      <c r="AA90" s="186">
        <f>+AA88+AA52</f>
        <v>0</v>
      </c>
      <c r="AB90" s="165"/>
      <c r="AC90" s="186">
        <f>+AC88+AC52</f>
        <v>0</v>
      </c>
      <c r="AD90" s="165"/>
      <c r="AE90" s="186">
        <f>+AE88+AE52</f>
        <v>0</v>
      </c>
      <c r="AF90" s="165"/>
      <c r="AG90" s="186">
        <f>+AG88+AG52</f>
        <v>0</v>
      </c>
      <c r="AH90" s="165"/>
      <c r="AI90" s="186">
        <f>+AI88+AI52</f>
        <v>0</v>
      </c>
      <c r="AJ90" s="165"/>
      <c r="AK90" s="186">
        <f>+AK88+AK52</f>
        <v>0</v>
      </c>
      <c r="AL90" s="165"/>
      <c r="AM90" s="186">
        <f>+AM88+AM52</f>
        <v>0</v>
      </c>
      <c r="AN90" s="165"/>
      <c r="AO90" s="186">
        <f>+AO88+AO52</f>
        <v>0</v>
      </c>
      <c r="AP90" s="165"/>
      <c r="AQ90" s="186">
        <f>+AQ88+AQ52</f>
        <v>0</v>
      </c>
      <c r="AR90" s="165"/>
      <c r="AS90" s="187">
        <f>+AS88+AS52</f>
        <v>0</v>
      </c>
      <c r="AT90" s="188"/>
      <c r="AU90" s="187">
        <f>+AU88+AU52</f>
        <v>0</v>
      </c>
      <c r="AV90" s="188"/>
      <c r="AW90" s="187">
        <f>+AW88+AW52</f>
        <v>0</v>
      </c>
      <c r="AX90" s="188"/>
      <c r="AY90" s="187">
        <f>+AY88+AY52</f>
        <v>0</v>
      </c>
      <c r="AZ90" s="188"/>
      <c r="BA90" s="187">
        <f>+BA88+BA52</f>
        <v>0</v>
      </c>
      <c r="BB90" s="213">
        <f>O90+Q90+AY90+BA90+S90+U90+AU90+AW90+W90+Y90+AA90+AC90+AE90+AG90+AI90+AK90+AM90+AO90+AQ90+AS90</f>
        <v>0</v>
      </c>
      <c r="BC90" s="189">
        <f>M90-BB90</f>
        <v>-1E-4</v>
      </c>
      <c r="BD90" s="243">
        <f>IFERROR(+BB90/K90,0)</f>
        <v>0</v>
      </c>
    </row>
    <row r="91" spans="1:56" x14ac:dyDescent="0.2">
      <c r="A91" s="36">
        <v>91</v>
      </c>
      <c r="B91" s="102" t="s">
        <v>75</v>
      </c>
      <c r="K91" s="166" t="e">
        <f>K90/J90</f>
        <v>#DIV/0!</v>
      </c>
      <c r="L91" s="166" t="e">
        <f>L90/J90</f>
        <v>#DIV/0!</v>
      </c>
      <c r="M91" s="166" t="e">
        <f>M90/L90</f>
        <v>#DIV/0!</v>
      </c>
    </row>
    <row r="92" spans="1:56" ht="13.9" customHeight="1" x14ac:dyDescent="0.2">
      <c r="A92" s="36">
        <v>92</v>
      </c>
      <c r="B92" s="490" t="s">
        <v>120</v>
      </c>
      <c r="C92" s="490"/>
      <c r="D92" s="490"/>
      <c r="E92" s="490"/>
      <c r="F92" s="490"/>
      <c r="G92" s="490"/>
      <c r="H92" s="490"/>
      <c r="I92" s="490"/>
      <c r="J92" s="490"/>
      <c r="K92" s="490"/>
      <c r="L92" s="490"/>
    </row>
    <row r="94" spans="1:56" x14ac:dyDescent="0.2">
      <c r="B94" s="490"/>
      <c r="C94" s="490"/>
      <c r="D94" s="490"/>
      <c r="E94" s="490"/>
      <c r="F94" s="490"/>
      <c r="G94" s="490"/>
      <c r="H94" s="490"/>
      <c r="I94" s="490"/>
      <c r="J94" s="490"/>
      <c r="K94" s="490"/>
      <c r="L94" s="490"/>
    </row>
  </sheetData>
  <mergeCells count="324">
    <mergeCell ref="AU33:AU37"/>
    <mergeCell ref="AW33:AW37"/>
    <mergeCell ref="AY33:AY37"/>
    <mergeCell ref="BA33:BA37"/>
    <mergeCell ref="BB33:BB37"/>
    <mergeCell ref="BC33:BC37"/>
    <mergeCell ref="AC23:AC27"/>
    <mergeCell ref="AA23:AA27"/>
    <mergeCell ref="BC46:BC49"/>
    <mergeCell ref="AS46:AS49"/>
    <mergeCell ref="AU46:AU49"/>
    <mergeCell ref="AW46:AW49"/>
    <mergeCell ref="AY46:AY49"/>
    <mergeCell ref="BA46:BA49"/>
    <mergeCell ref="BB46:BB49"/>
    <mergeCell ref="AC46:AC49"/>
    <mergeCell ref="AE46:AE49"/>
    <mergeCell ref="AG46:AG49"/>
    <mergeCell ref="AI46:AI49"/>
    <mergeCell ref="AK46:AK49"/>
    <mergeCell ref="AM46:AM49"/>
    <mergeCell ref="AS33:AS37"/>
    <mergeCell ref="AM33:AM37"/>
    <mergeCell ref="AS40:AS43"/>
    <mergeCell ref="BB14:BB19"/>
    <mergeCell ref="BC14:BC19"/>
    <mergeCell ref="BB23:BB27"/>
    <mergeCell ref="BC23:BC27"/>
    <mergeCell ref="AY14:AY19"/>
    <mergeCell ref="BA14:BA19"/>
    <mergeCell ref="AI14:AI19"/>
    <mergeCell ref="AG14:AG19"/>
    <mergeCell ref="AE14:AE19"/>
    <mergeCell ref="BA23:BA27"/>
    <mergeCell ref="AY23:AY27"/>
    <mergeCell ref="AW23:AW27"/>
    <mergeCell ref="AU23:AU27"/>
    <mergeCell ref="AS23:AS27"/>
    <mergeCell ref="AK23:AK27"/>
    <mergeCell ref="AI23:AI27"/>
    <mergeCell ref="AG23:AG27"/>
    <mergeCell ref="AE23:AE27"/>
    <mergeCell ref="AM23:AM27"/>
    <mergeCell ref="AQ23:AQ27"/>
    <mergeCell ref="AO23:AO27"/>
    <mergeCell ref="B94:L94"/>
    <mergeCell ref="N9:U9"/>
    <mergeCell ref="V9:AC9"/>
    <mergeCell ref="AD9:AK9"/>
    <mergeCell ref="AL9:AS9"/>
    <mergeCell ref="AT9:BA9"/>
    <mergeCell ref="I9:J9"/>
    <mergeCell ref="B81:I81"/>
    <mergeCell ref="B82:I82"/>
    <mergeCell ref="B83:I83"/>
    <mergeCell ref="B84:I84"/>
    <mergeCell ref="B86:F86"/>
    <mergeCell ref="B92:L92"/>
    <mergeCell ref="B73:I73"/>
    <mergeCell ref="B74:I74"/>
    <mergeCell ref="B75:I75"/>
    <mergeCell ref="B76:I76"/>
    <mergeCell ref="B78:I78"/>
    <mergeCell ref="B80:I80"/>
    <mergeCell ref="B66:G66"/>
    <mergeCell ref="B67:G67"/>
    <mergeCell ref="B68:G68"/>
    <mergeCell ref="B69:G69"/>
    <mergeCell ref="B70:G70"/>
    <mergeCell ref="B71:I71"/>
    <mergeCell ref="B57:G57"/>
    <mergeCell ref="B58:G58"/>
    <mergeCell ref="B59:G59"/>
    <mergeCell ref="B60:G60"/>
    <mergeCell ref="B61:I61"/>
    <mergeCell ref="B65:I65"/>
    <mergeCell ref="B63:F63"/>
    <mergeCell ref="B51:F51"/>
    <mergeCell ref="B53:L53"/>
    <mergeCell ref="B54:L54"/>
    <mergeCell ref="B55:I55"/>
    <mergeCell ref="B56:G56"/>
    <mergeCell ref="B43:I43"/>
    <mergeCell ref="B45:I45"/>
    <mergeCell ref="B46:I46"/>
    <mergeCell ref="B47:I47"/>
    <mergeCell ref="B48:I48"/>
    <mergeCell ref="B49:I49"/>
    <mergeCell ref="B36:G36"/>
    <mergeCell ref="B37:I37"/>
    <mergeCell ref="B39:I39"/>
    <mergeCell ref="B40:I40"/>
    <mergeCell ref="B41:I41"/>
    <mergeCell ref="B42:I42"/>
    <mergeCell ref="B27:I27"/>
    <mergeCell ref="B31:I31"/>
    <mergeCell ref="B32:G32"/>
    <mergeCell ref="B33:G33"/>
    <mergeCell ref="B34:G34"/>
    <mergeCell ref="B35:G35"/>
    <mergeCell ref="B29:F29"/>
    <mergeCell ref="B21:I21"/>
    <mergeCell ref="B22:G22"/>
    <mergeCell ref="B23:G23"/>
    <mergeCell ref="B24:G24"/>
    <mergeCell ref="B25:G25"/>
    <mergeCell ref="B26:G26"/>
    <mergeCell ref="B14:I14"/>
    <mergeCell ref="B15:I15"/>
    <mergeCell ref="B16:I16"/>
    <mergeCell ref="B17:I17"/>
    <mergeCell ref="B18:I18"/>
    <mergeCell ref="B19:I19"/>
    <mergeCell ref="AV11:AW11"/>
    <mergeCell ref="AX11:AY11"/>
    <mergeCell ref="AZ11:BA11"/>
    <mergeCell ref="Y14:Y19"/>
    <mergeCell ref="W14:W19"/>
    <mergeCell ref="U14:U19"/>
    <mergeCell ref="AQ14:AQ19"/>
    <mergeCell ref="AS14:AS19"/>
    <mergeCell ref="AU14:AU19"/>
    <mergeCell ref="AW14:AW19"/>
    <mergeCell ref="AK14:AK19"/>
    <mergeCell ref="AM14:AM19"/>
    <mergeCell ref="AO14:AO19"/>
    <mergeCell ref="AA14:AA19"/>
    <mergeCell ref="S14:S19"/>
    <mergeCell ref="Q14:Q19"/>
    <mergeCell ref="O14:O19"/>
    <mergeCell ref="AC14:AC19"/>
    <mergeCell ref="B12:L12"/>
    <mergeCell ref="B13:I13"/>
    <mergeCell ref="AJ11:AK11"/>
    <mergeCell ref="AL11:AM11"/>
    <mergeCell ref="AN11:AO11"/>
    <mergeCell ref="AP11:AQ11"/>
    <mergeCell ref="AR11:AS11"/>
    <mergeCell ref="AT11:AU11"/>
    <mergeCell ref="X11:Y11"/>
    <mergeCell ref="Z11:AA11"/>
    <mergeCell ref="AB11:AC11"/>
    <mergeCell ref="AD11:AE11"/>
    <mergeCell ref="AF11:AG11"/>
    <mergeCell ref="AH11:AI11"/>
    <mergeCell ref="N11:O11"/>
    <mergeCell ref="P11:Q11"/>
    <mergeCell ref="R11:S11"/>
    <mergeCell ref="T11:U11"/>
    <mergeCell ref="V11:W11"/>
    <mergeCell ref="AV10:AW10"/>
    <mergeCell ref="AX10:AY10"/>
    <mergeCell ref="AZ10:BA10"/>
    <mergeCell ref="BB10:BC10"/>
    <mergeCell ref="B11:L11"/>
    <mergeCell ref="AR10:AS10"/>
    <mergeCell ref="AT10:AU10"/>
    <mergeCell ref="X10:Y10"/>
    <mergeCell ref="Z10:AA10"/>
    <mergeCell ref="AB10:AC10"/>
    <mergeCell ref="AD10:AE10"/>
    <mergeCell ref="AF10:AG10"/>
    <mergeCell ref="AH10:AI10"/>
    <mergeCell ref="B10:I10"/>
    <mergeCell ref="N10:O10"/>
    <mergeCell ref="AJ10:AK10"/>
    <mergeCell ref="AL10:AM10"/>
    <mergeCell ref="AN10:AO10"/>
    <mergeCell ref="AP10:AQ10"/>
    <mergeCell ref="BB11:BC11"/>
    <mergeCell ref="P10:Q10"/>
    <mergeCell ref="R10:S10"/>
    <mergeCell ref="T10:U10"/>
    <mergeCell ref="V10:W10"/>
    <mergeCell ref="B1:L1"/>
    <mergeCell ref="B4:H4"/>
    <mergeCell ref="B5:H9"/>
    <mergeCell ref="P3:Q3"/>
    <mergeCell ref="P4:Q4"/>
    <mergeCell ref="O7:U7"/>
    <mergeCell ref="I8:J8"/>
    <mergeCell ref="I5:L7"/>
    <mergeCell ref="B3:H3"/>
    <mergeCell ref="I3:L3"/>
    <mergeCell ref="B2:L2"/>
    <mergeCell ref="BB40:BB43"/>
    <mergeCell ref="BC40:BC43"/>
    <mergeCell ref="AW40:AW43"/>
    <mergeCell ref="AU40:AU43"/>
    <mergeCell ref="BA40:BA43"/>
    <mergeCell ref="AY40:AY43"/>
    <mergeCell ref="AE40:AE43"/>
    <mergeCell ref="AC40:AC43"/>
    <mergeCell ref="AM40:AM43"/>
    <mergeCell ref="AU57:AU61"/>
    <mergeCell ref="AW57:AW61"/>
    <mergeCell ref="Y57:Y61"/>
    <mergeCell ref="M53:BC54"/>
    <mergeCell ref="Q46:Q49"/>
    <mergeCell ref="O46:O49"/>
    <mergeCell ref="S46:S49"/>
    <mergeCell ref="AY57:AY61"/>
    <mergeCell ref="BA57:BA61"/>
    <mergeCell ref="AI57:AI61"/>
    <mergeCell ref="AK57:AK61"/>
    <mergeCell ref="AM57:AM61"/>
    <mergeCell ref="AO57:AO61"/>
    <mergeCell ref="AQ57:AQ61"/>
    <mergeCell ref="AS57:AS61"/>
    <mergeCell ref="AA57:AA61"/>
    <mergeCell ref="AC57:AC61"/>
    <mergeCell ref="AE57:AE61"/>
    <mergeCell ref="AG57:AG61"/>
    <mergeCell ref="BB57:BB61"/>
    <mergeCell ref="BC57:BC61"/>
    <mergeCell ref="Q57:Q61"/>
    <mergeCell ref="O57:O61"/>
    <mergeCell ref="S57:S61"/>
    <mergeCell ref="U57:U61"/>
    <mergeCell ref="U23:U27"/>
    <mergeCell ref="U46:U49"/>
    <mergeCell ref="W46:W49"/>
    <mergeCell ref="W40:W43"/>
    <mergeCell ref="U40:U43"/>
    <mergeCell ref="W23:W27"/>
    <mergeCell ref="W57:W61"/>
    <mergeCell ref="S23:S27"/>
    <mergeCell ref="U33:U37"/>
    <mergeCell ref="W33:W37"/>
    <mergeCell ref="Q23:Q27"/>
    <mergeCell ref="O23:O27"/>
    <mergeCell ref="O33:O37"/>
    <mergeCell ref="Q33:Q37"/>
    <mergeCell ref="S33:S37"/>
    <mergeCell ref="AO33:AO37"/>
    <mergeCell ref="AQ33:AQ37"/>
    <mergeCell ref="AI40:AI43"/>
    <mergeCell ref="AG40:AG43"/>
    <mergeCell ref="AK40:AK43"/>
    <mergeCell ref="Y23:Y27"/>
    <mergeCell ref="AQ40:AQ43"/>
    <mergeCell ref="AO40:AO43"/>
    <mergeCell ref="O40:O43"/>
    <mergeCell ref="Y33:Y37"/>
    <mergeCell ref="AA33:AA37"/>
    <mergeCell ref="AC33:AC37"/>
    <mergeCell ref="AE33:AE37"/>
    <mergeCell ref="AG33:AG37"/>
    <mergeCell ref="AI33:AI37"/>
    <mergeCell ref="AK33:AK37"/>
    <mergeCell ref="AO46:AO49"/>
    <mergeCell ref="AQ46:AQ49"/>
    <mergeCell ref="S40:S43"/>
    <mergeCell ref="Q40:Q43"/>
    <mergeCell ref="Y46:Y49"/>
    <mergeCell ref="AA46:AA49"/>
    <mergeCell ref="AA40:AA43"/>
    <mergeCell ref="Y40:Y43"/>
    <mergeCell ref="AW74:AW76"/>
    <mergeCell ref="AU74:AU76"/>
    <mergeCell ref="AS74:AS76"/>
    <mergeCell ref="AQ74:AQ76"/>
    <mergeCell ref="AO74:AO76"/>
    <mergeCell ref="AM74:AM76"/>
    <mergeCell ref="AK74:AK76"/>
    <mergeCell ref="Q74:Q76"/>
    <mergeCell ref="AG67:AG71"/>
    <mergeCell ref="AI67:AI71"/>
    <mergeCell ref="AK67:AK71"/>
    <mergeCell ref="AM67:AM71"/>
    <mergeCell ref="AO67:AO71"/>
    <mergeCell ref="AQ67:AQ71"/>
    <mergeCell ref="AS67:AS71"/>
    <mergeCell ref="AU67:AU71"/>
    <mergeCell ref="O74:O76"/>
    <mergeCell ref="AI74:AI76"/>
    <mergeCell ref="AG74:AG76"/>
    <mergeCell ref="AE74:AE76"/>
    <mergeCell ref="AC74:AC76"/>
    <mergeCell ref="AA74:AA76"/>
    <mergeCell ref="Y74:Y76"/>
    <mergeCell ref="W74:W76"/>
    <mergeCell ref="U74:U76"/>
    <mergeCell ref="S74:S76"/>
    <mergeCell ref="O67:O71"/>
    <mergeCell ref="Q67:Q71"/>
    <mergeCell ref="S67:S71"/>
    <mergeCell ref="U67:U71"/>
    <mergeCell ref="W67:W71"/>
    <mergeCell ref="Y67:Y71"/>
    <mergeCell ref="AA67:AA71"/>
    <mergeCell ref="AC67:AC71"/>
    <mergeCell ref="AE67:AE71"/>
    <mergeCell ref="AW67:AW71"/>
    <mergeCell ref="AG81:AG84"/>
    <mergeCell ref="AI81:AI84"/>
    <mergeCell ref="AK81:AK84"/>
    <mergeCell ref="AM81:AM84"/>
    <mergeCell ref="AO81:AO84"/>
    <mergeCell ref="AQ81:AQ84"/>
    <mergeCell ref="AS81:AS84"/>
    <mergeCell ref="AU81:AU84"/>
    <mergeCell ref="AW81:AW84"/>
    <mergeCell ref="O81:O84"/>
    <mergeCell ref="Q81:Q84"/>
    <mergeCell ref="S81:S84"/>
    <mergeCell ref="U81:U84"/>
    <mergeCell ref="W81:W84"/>
    <mergeCell ref="Y81:Y84"/>
    <mergeCell ref="AA81:AA84"/>
    <mergeCell ref="AC81:AC84"/>
    <mergeCell ref="AE81:AE84"/>
    <mergeCell ref="AY81:AY84"/>
    <mergeCell ref="BA81:BA84"/>
    <mergeCell ref="BB81:BB84"/>
    <mergeCell ref="BC81:BC84"/>
    <mergeCell ref="AY67:AY71"/>
    <mergeCell ref="BA67:BA71"/>
    <mergeCell ref="BB67:BB71"/>
    <mergeCell ref="BC67:BC71"/>
    <mergeCell ref="BB74:BB76"/>
    <mergeCell ref="BC74:BC76"/>
    <mergeCell ref="BA74:BA76"/>
    <mergeCell ref="AY74:AY76"/>
  </mergeCells>
  <conditionalFormatting sqref="BD19">
    <cfRule type="expression" dxfId="50" priority="49" stopIfTrue="1">
      <formula>BD19&gt;=1.1</formula>
    </cfRule>
    <cfRule type="expression" dxfId="49" priority="50" stopIfTrue="1">
      <formula>BD19&gt;1</formula>
    </cfRule>
    <cfRule type="expression" dxfId="48" priority="51" stopIfTrue="1">
      <formula>BD19&lt;=1</formula>
    </cfRule>
  </conditionalFormatting>
  <conditionalFormatting sqref="BD27">
    <cfRule type="expression" dxfId="47" priority="46" stopIfTrue="1">
      <formula>BD27&gt;=1.1</formula>
    </cfRule>
    <cfRule type="expression" dxfId="46" priority="47" stopIfTrue="1">
      <formula>BD27&gt;1</formula>
    </cfRule>
    <cfRule type="expression" dxfId="45" priority="48" stopIfTrue="1">
      <formula>BD27&lt;=1</formula>
    </cfRule>
  </conditionalFormatting>
  <conditionalFormatting sqref="BD29">
    <cfRule type="expression" dxfId="44" priority="43" stopIfTrue="1">
      <formula>BD29&gt;=1.1</formula>
    </cfRule>
    <cfRule type="expression" dxfId="43" priority="44" stopIfTrue="1">
      <formula>BD29&gt;1</formula>
    </cfRule>
    <cfRule type="expression" dxfId="42" priority="45" stopIfTrue="1">
      <formula>BD29&lt;=1</formula>
    </cfRule>
  </conditionalFormatting>
  <conditionalFormatting sqref="BD37">
    <cfRule type="expression" dxfId="41" priority="40" stopIfTrue="1">
      <formula>BD37&gt;=1.1</formula>
    </cfRule>
    <cfRule type="expression" dxfId="40" priority="41" stopIfTrue="1">
      <formula>BD37&gt;1</formula>
    </cfRule>
    <cfRule type="expression" dxfId="39" priority="42" stopIfTrue="1">
      <formula>BD37&lt;=1</formula>
    </cfRule>
  </conditionalFormatting>
  <conditionalFormatting sqref="BD43">
    <cfRule type="expression" dxfId="38" priority="37" stopIfTrue="1">
      <formula>BD43&gt;=1.1</formula>
    </cfRule>
    <cfRule type="expression" dxfId="37" priority="38" stopIfTrue="1">
      <formula>BD43&gt;1</formula>
    </cfRule>
    <cfRule type="expression" dxfId="36" priority="39" stopIfTrue="1">
      <formula>BD43&lt;=1</formula>
    </cfRule>
  </conditionalFormatting>
  <conditionalFormatting sqref="BD49">
    <cfRule type="expression" dxfId="35" priority="34" stopIfTrue="1">
      <formula>BD49&gt;=1.1</formula>
    </cfRule>
    <cfRule type="expression" dxfId="34" priority="35" stopIfTrue="1">
      <formula>BD49&gt;1</formula>
    </cfRule>
    <cfRule type="expression" dxfId="33" priority="36" stopIfTrue="1">
      <formula>BD49&lt;=1</formula>
    </cfRule>
  </conditionalFormatting>
  <conditionalFormatting sqref="BD51">
    <cfRule type="expression" dxfId="32" priority="31" stopIfTrue="1">
      <formula>BD51&gt;=1.1</formula>
    </cfRule>
    <cfRule type="expression" dxfId="31" priority="32" stopIfTrue="1">
      <formula>BD51&gt;1</formula>
    </cfRule>
    <cfRule type="expression" dxfId="30" priority="33" stopIfTrue="1">
      <formula>BD51&lt;=1</formula>
    </cfRule>
  </conditionalFormatting>
  <conditionalFormatting sqref="BD52">
    <cfRule type="expression" dxfId="29" priority="28" stopIfTrue="1">
      <formula>BD52&gt;=1.1</formula>
    </cfRule>
    <cfRule type="expression" dxfId="28" priority="29" stopIfTrue="1">
      <formula>BD52&gt;1</formula>
    </cfRule>
    <cfRule type="expression" dxfId="27" priority="30" stopIfTrue="1">
      <formula>BD52&lt;=1</formula>
    </cfRule>
  </conditionalFormatting>
  <conditionalFormatting sqref="BD61">
    <cfRule type="expression" dxfId="26" priority="25" stopIfTrue="1">
      <formula>BD61&gt;=1.1</formula>
    </cfRule>
    <cfRule type="expression" dxfId="25" priority="26" stopIfTrue="1">
      <formula>BD61&gt;1</formula>
    </cfRule>
    <cfRule type="expression" dxfId="24" priority="27" stopIfTrue="1">
      <formula>BD61&lt;=1</formula>
    </cfRule>
  </conditionalFormatting>
  <conditionalFormatting sqref="BD63">
    <cfRule type="expression" dxfId="23" priority="22" stopIfTrue="1">
      <formula>BD63&gt;=1.1</formula>
    </cfRule>
    <cfRule type="expression" dxfId="22" priority="23" stopIfTrue="1">
      <formula>BD63&gt;1</formula>
    </cfRule>
    <cfRule type="expression" dxfId="21" priority="24" stopIfTrue="1">
      <formula>BD63&lt;=1</formula>
    </cfRule>
  </conditionalFormatting>
  <conditionalFormatting sqref="BD71">
    <cfRule type="expression" dxfId="20" priority="19" stopIfTrue="1">
      <formula>BD71&gt;=1.1</formula>
    </cfRule>
    <cfRule type="expression" dxfId="19" priority="20" stopIfTrue="1">
      <formula>BD71&gt;1</formula>
    </cfRule>
    <cfRule type="expression" dxfId="18" priority="21" stopIfTrue="1">
      <formula>BD71&lt;=1</formula>
    </cfRule>
  </conditionalFormatting>
  <conditionalFormatting sqref="BD76">
    <cfRule type="expression" dxfId="17" priority="16" stopIfTrue="1">
      <formula>BD76&gt;=1.1</formula>
    </cfRule>
    <cfRule type="expression" dxfId="16" priority="17" stopIfTrue="1">
      <formula>BD76&gt;1</formula>
    </cfRule>
    <cfRule type="expression" dxfId="15" priority="18" stopIfTrue="1">
      <formula>BD76&lt;=1</formula>
    </cfRule>
  </conditionalFormatting>
  <conditionalFormatting sqref="BD78">
    <cfRule type="expression" dxfId="14" priority="13" stopIfTrue="1">
      <formula>BD78&gt;=1.1</formula>
    </cfRule>
    <cfRule type="expression" dxfId="13" priority="14" stopIfTrue="1">
      <formula>BD78&gt;1</formula>
    </cfRule>
    <cfRule type="expression" dxfId="12" priority="15" stopIfTrue="1">
      <formula>BD78&lt;=1</formula>
    </cfRule>
  </conditionalFormatting>
  <conditionalFormatting sqref="BD84">
    <cfRule type="expression" dxfId="11" priority="10" stopIfTrue="1">
      <formula>BD84&gt;=1.1</formula>
    </cfRule>
    <cfRule type="expression" dxfId="10" priority="11" stopIfTrue="1">
      <formula>BD84&gt;1</formula>
    </cfRule>
    <cfRule type="expression" dxfId="9" priority="12" stopIfTrue="1">
      <formula>BD84&lt;=1</formula>
    </cfRule>
  </conditionalFormatting>
  <conditionalFormatting sqref="BD86">
    <cfRule type="expression" dxfId="8" priority="7" stopIfTrue="1">
      <formula>BD86&gt;=1.1</formula>
    </cfRule>
    <cfRule type="expression" dxfId="7" priority="8" stopIfTrue="1">
      <formula>BD86&gt;1</formula>
    </cfRule>
    <cfRule type="expression" dxfId="6" priority="9" stopIfTrue="1">
      <formula>BD86&lt;=1</formula>
    </cfRule>
  </conditionalFormatting>
  <conditionalFormatting sqref="BD88">
    <cfRule type="expression" dxfId="5" priority="4" stopIfTrue="1">
      <formula>BD88&gt;=1.1</formula>
    </cfRule>
    <cfRule type="expression" dxfId="4" priority="5" stopIfTrue="1">
      <formula>BD88&gt;1</formula>
    </cfRule>
    <cfRule type="expression" dxfId="3" priority="6" stopIfTrue="1">
      <formula>BD88&lt;=1</formula>
    </cfRule>
  </conditionalFormatting>
  <conditionalFormatting sqref="BD90">
    <cfRule type="expression" dxfId="2" priority="1" stopIfTrue="1">
      <formula>BD90&gt;=1.1</formula>
    </cfRule>
    <cfRule type="expression" dxfId="1" priority="2" stopIfTrue="1">
      <formula>BD90&gt;1</formula>
    </cfRule>
    <cfRule type="expression" dxfId="0" priority="3" stopIfTrue="1">
      <formula>BD90&lt;=1</formula>
    </cfRule>
  </conditionalFormatting>
  <printOptions horizontalCentered="1"/>
  <pageMargins left="0.5" right="0.5" top="1.5" bottom="1" header="0.5" footer="0.5"/>
  <pageSetup scale="47" fitToHeight="0" orientation="landscape" r:id="rId1"/>
  <headerFooter alignWithMargins="0">
    <oddHeader>&amp;C&amp;"Arial,Bold"&amp;11Massachusetts Technology Collaborative
Research and Development
 Standard Budget and Invoice Template
Match Costs</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workbookViewId="0">
      <selection activeCell="B3" sqref="B3:J3"/>
    </sheetView>
  </sheetViews>
  <sheetFormatPr defaultRowHeight="12.75" x14ac:dyDescent="0.2"/>
  <cols>
    <col min="1" max="1" width="15.5703125" customWidth="1"/>
  </cols>
  <sheetData>
    <row r="1" spans="1:10" x14ac:dyDescent="0.2">
      <c r="A1" s="392" t="s">
        <v>121</v>
      </c>
      <c r="B1" s="393"/>
      <c r="C1" s="393"/>
      <c r="D1" s="393"/>
      <c r="E1" s="393"/>
      <c r="F1" s="393"/>
      <c r="G1" s="393"/>
      <c r="H1" s="393"/>
      <c r="I1" s="393"/>
      <c r="J1" s="394"/>
    </row>
    <row r="2" spans="1:10" ht="13.5" thickBot="1" x14ac:dyDescent="0.25">
      <c r="A2" s="505"/>
      <c r="B2" s="506"/>
      <c r="C2" s="506"/>
      <c r="D2" s="506"/>
      <c r="E2" s="506"/>
      <c r="F2" s="506"/>
      <c r="G2" s="506"/>
      <c r="H2" s="506"/>
      <c r="I2" s="506"/>
      <c r="J2" s="507"/>
    </row>
    <row r="3" spans="1:10" ht="91.9" customHeight="1" thickBot="1" x14ac:dyDescent="0.25">
      <c r="A3" s="266" t="s">
        <v>122</v>
      </c>
      <c r="B3" s="499" t="s">
        <v>123</v>
      </c>
      <c r="C3" s="500"/>
      <c r="D3" s="500"/>
      <c r="E3" s="500"/>
      <c r="F3" s="500"/>
      <c r="G3" s="500"/>
      <c r="H3" s="500"/>
      <c r="I3" s="500"/>
      <c r="J3" s="501"/>
    </row>
    <row r="4" spans="1:10" ht="67.900000000000006" customHeight="1" x14ac:dyDescent="0.2">
      <c r="A4" s="265" t="s">
        <v>124</v>
      </c>
      <c r="B4" s="502" t="s">
        <v>125</v>
      </c>
      <c r="C4" s="503"/>
      <c r="D4" s="503"/>
      <c r="E4" s="503"/>
      <c r="F4" s="503"/>
      <c r="G4" s="503"/>
      <c r="H4" s="503"/>
      <c r="I4" s="503"/>
      <c r="J4" s="504"/>
    </row>
    <row r="5" spans="1:10" ht="54" customHeight="1" x14ac:dyDescent="0.2">
      <c r="A5" s="263"/>
      <c r="B5" s="401"/>
      <c r="C5" s="390"/>
      <c r="D5" s="390"/>
      <c r="E5" s="390"/>
      <c r="F5" s="390"/>
      <c r="G5" s="390"/>
      <c r="H5" s="390"/>
      <c r="I5" s="390"/>
      <c r="J5" s="391"/>
    </row>
    <row r="6" spans="1:10" ht="54" customHeight="1" x14ac:dyDescent="0.2">
      <c r="A6" s="263"/>
      <c r="B6" s="401"/>
      <c r="C6" s="390"/>
      <c r="D6" s="390"/>
      <c r="E6" s="390"/>
      <c r="F6" s="390"/>
      <c r="G6" s="390"/>
      <c r="H6" s="390"/>
      <c r="I6" s="390"/>
      <c r="J6" s="391"/>
    </row>
    <row r="7" spans="1:10" ht="54" customHeight="1" x14ac:dyDescent="0.2">
      <c r="A7" s="263"/>
      <c r="B7" s="401"/>
      <c r="C7" s="390"/>
      <c r="D7" s="390"/>
      <c r="E7" s="390"/>
      <c r="F7" s="390"/>
      <c r="G7" s="390"/>
      <c r="H7" s="390"/>
      <c r="I7" s="390"/>
      <c r="J7" s="391"/>
    </row>
    <row r="8" spans="1:10" ht="54" customHeight="1" x14ac:dyDescent="0.2">
      <c r="A8" s="263"/>
      <c r="B8" s="401"/>
      <c r="C8" s="390"/>
      <c r="D8" s="390"/>
      <c r="E8" s="390"/>
      <c r="F8" s="390"/>
      <c r="G8" s="390"/>
      <c r="H8" s="390"/>
      <c r="I8" s="390"/>
      <c r="J8" s="391"/>
    </row>
    <row r="9" spans="1:10" ht="54" customHeight="1" x14ac:dyDescent="0.2">
      <c r="A9" s="263"/>
      <c r="B9" s="401"/>
      <c r="C9" s="390"/>
      <c r="D9" s="390"/>
      <c r="E9" s="390"/>
      <c r="F9" s="390"/>
      <c r="G9" s="390"/>
      <c r="H9" s="390"/>
      <c r="I9" s="390"/>
      <c r="J9" s="391"/>
    </row>
    <row r="10" spans="1:10" ht="54" customHeight="1" x14ac:dyDescent="0.2">
      <c r="A10" s="263"/>
      <c r="B10" s="401"/>
      <c r="C10" s="390"/>
      <c r="D10" s="390"/>
      <c r="E10" s="390"/>
      <c r="F10" s="390"/>
      <c r="G10" s="390"/>
      <c r="H10" s="390"/>
      <c r="I10" s="390"/>
      <c r="J10" s="391"/>
    </row>
    <row r="11" spans="1:10" ht="54" customHeight="1" x14ac:dyDescent="0.2">
      <c r="A11" s="263"/>
      <c r="B11" s="496"/>
      <c r="C11" s="497"/>
      <c r="D11" s="497"/>
      <c r="E11" s="497"/>
      <c r="F11" s="497"/>
      <c r="G11" s="497"/>
      <c r="H11" s="497"/>
      <c r="I11" s="497"/>
      <c r="J11" s="498"/>
    </row>
    <row r="12" spans="1:10" ht="54" customHeight="1" x14ac:dyDescent="0.2">
      <c r="A12" s="263"/>
      <c r="B12" s="496"/>
      <c r="C12" s="497"/>
      <c r="D12" s="497"/>
      <c r="E12" s="497"/>
      <c r="F12" s="497"/>
      <c r="G12" s="497"/>
      <c r="H12" s="497"/>
      <c r="I12" s="497"/>
      <c r="J12" s="498"/>
    </row>
    <row r="13" spans="1:10" ht="54" customHeight="1" x14ac:dyDescent="0.2">
      <c r="A13" s="263"/>
      <c r="B13" s="401"/>
      <c r="C13" s="390"/>
      <c r="D13" s="390"/>
      <c r="E13" s="390"/>
      <c r="F13" s="390"/>
      <c r="G13" s="390"/>
      <c r="H13" s="390"/>
      <c r="I13" s="390"/>
      <c r="J13" s="391"/>
    </row>
    <row r="14" spans="1:10" ht="54" customHeight="1" x14ac:dyDescent="0.2">
      <c r="A14" s="263"/>
      <c r="B14" s="401"/>
      <c r="C14" s="390"/>
      <c r="D14" s="390"/>
      <c r="E14" s="390"/>
      <c r="F14" s="390"/>
      <c r="G14" s="390"/>
      <c r="H14" s="390"/>
      <c r="I14" s="390"/>
      <c r="J14" s="391"/>
    </row>
    <row r="15" spans="1:10" ht="54" customHeight="1" x14ac:dyDescent="0.2">
      <c r="A15" s="263"/>
      <c r="B15" s="401"/>
      <c r="C15" s="390"/>
      <c r="D15" s="390"/>
      <c r="E15" s="390"/>
      <c r="F15" s="390"/>
      <c r="G15" s="390"/>
      <c r="H15" s="390"/>
      <c r="I15" s="390"/>
      <c r="J15" s="391"/>
    </row>
    <row r="16" spans="1:10" ht="54" customHeight="1" x14ac:dyDescent="0.2">
      <c r="A16" s="263"/>
      <c r="B16" s="401"/>
      <c r="C16" s="390"/>
      <c r="D16" s="390"/>
      <c r="E16" s="390"/>
      <c r="F16" s="390"/>
      <c r="G16" s="390"/>
      <c r="H16" s="390"/>
      <c r="I16" s="390"/>
      <c r="J16" s="391"/>
    </row>
    <row r="17" spans="1:10" ht="54" customHeight="1" x14ac:dyDescent="0.2">
      <c r="A17" s="263"/>
      <c r="B17" s="401"/>
      <c r="C17" s="390"/>
      <c r="D17" s="390"/>
      <c r="E17" s="390"/>
      <c r="F17" s="390"/>
      <c r="G17" s="390"/>
      <c r="H17" s="390"/>
      <c r="I17" s="390"/>
      <c r="J17" s="391"/>
    </row>
    <row r="18" spans="1:10" ht="15.6" customHeight="1" x14ac:dyDescent="0.2">
      <c r="A18" s="263"/>
      <c r="B18" s="401"/>
      <c r="C18" s="390"/>
      <c r="D18" s="390"/>
      <c r="E18" s="390"/>
      <c r="F18" s="390"/>
      <c r="G18" s="390"/>
      <c r="H18" s="390"/>
      <c r="I18" s="390"/>
      <c r="J18" s="391"/>
    </row>
    <row r="19" spans="1:10" x14ac:dyDescent="0.2">
      <c r="A19" s="264"/>
      <c r="B19" s="389"/>
      <c r="C19" s="390"/>
      <c r="D19" s="390"/>
      <c r="E19" s="390"/>
      <c r="F19" s="390"/>
      <c r="G19" s="390"/>
      <c r="H19" s="390"/>
      <c r="I19" s="390"/>
      <c r="J19" s="391"/>
    </row>
    <row r="20" spans="1:10" x14ac:dyDescent="0.2">
      <c r="A20" s="264"/>
      <c r="B20" s="389"/>
      <c r="C20" s="390"/>
      <c r="D20" s="390"/>
      <c r="E20" s="390"/>
      <c r="F20" s="390"/>
      <c r="G20" s="390"/>
      <c r="H20" s="390"/>
      <c r="I20" s="390"/>
      <c r="J20" s="391"/>
    </row>
    <row r="21" spans="1:10" x14ac:dyDescent="0.2">
      <c r="A21" s="264"/>
      <c r="B21" s="389"/>
      <c r="C21" s="390"/>
      <c r="D21" s="390"/>
      <c r="E21" s="390"/>
      <c r="F21" s="390"/>
      <c r="G21" s="390"/>
      <c r="H21" s="390"/>
      <c r="I21" s="390"/>
      <c r="J21" s="391"/>
    </row>
    <row r="22" spans="1:10" x14ac:dyDescent="0.2">
      <c r="A22" s="264"/>
      <c r="B22" s="389"/>
      <c r="C22" s="390"/>
      <c r="D22" s="390"/>
      <c r="E22" s="390"/>
      <c r="F22" s="390"/>
      <c r="G22" s="390"/>
      <c r="H22" s="390"/>
      <c r="I22" s="390"/>
      <c r="J22" s="391"/>
    </row>
    <row r="23" spans="1:10" x14ac:dyDescent="0.2">
      <c r="A23" s="264"/>
      <c r="B23" s="389"/>
      <c r="C23" s="390"/>
      <c r="D23" s="390"/>
      <c r="E23" s="390"/>
      <c r="F23" s="390"/>
      <c r="G23" s="390"/>
      <c r="H23" s="390"/>
      <c r="I23" s="390"/>
      <c r="J23" s="391"/>
    </row>
    <row r="24" spans="1:10" x14ac:dyDescent="0.2">
      <c r="A24" s="264"/>
      <c r="B24" s="389"/>
      <c r="C24" s="390"/>
      <c r="D24" s="390"/>
      <c r="E24" s="390"/>
      <c r="F24" s="390"/>
      <c r="G24" s="390"/>
      <c r="H24" s="390"/>
      <c r="I24" s="390"/>
      <c r="J24" s="391"/>
    </row>
    <row r="25" spans="1:10" x14ac:dyDescent="0.2">
      <c r="A25" s="1"/>
      <c r="B25" s="389"/>
      <c r="C25" s="390"/>
      <c r="D25" s="390"/>
      <c r="E25" s="390"/>
      <c r="F25" s="390"/>
      <c r="G25" s="390"/>
      <c r="H25" s="390"/>
      <c r="I25" s="390"/>
      <c r="J25" s="391"/>
    </row>
    <row r="26" spans="1:10" x14ac:dyDescent="0.2">
      <c r="A26" s="1"/>
      <c r="B26" s="389"/>
      <c r="C26" s="390"/>
      <c r="D26" s="390"/>
      <c r="E26" s="390"/>
      <c r="F26" s="390"/>
      <c r="G26" s="390"/>
      <c r="H26" s="390"/>
      <c r="I26" s="390"/>
      <c r="J26" s="391"/>
    </row>
    <row r="27" spans="1:10" x14ac:dyDescent="0.2">
      <c r="A27" s="1"/>
      <c r="B27" s="389"/>
      <c r="C27" s="390"/>
      <c r="D27" s="390"/>
      <c r="E27" s="390"/>
      <c r="F27" s="390"/>
      <c r="G27" s="390"/>
      <c r="H27" s="390"/>
      <c r="I27" s="390"/>
      <c r="J27" s="391"/>
    </row>
    <row r="28" spans="1:10" x14ac:dyDescent="0.2">
      <c r="A28" s="1"/>
      <c r="B28" s="389"/>
      <c r="C28" s="390"/>
      <c r="D28" s="390"/>
      <c r="E28" s="390"/>
      <c r="F28" s="390"/>
      <c r="G28" s="390"/>
      <c r="H28" s="390"/>
      <c r="I28" s="390"/>
      <c r="J28" s="391"/>
    </row>
    <row r="29" spans="1:10" x14ac:dyDescent="0.2">
      <c r="A29" s="1"/>
      <c r="B29" s="386"/>
      <c r="C29" s="387"/>
      <c r="D29" s="387"/>
      <c r="E29" s="387"/>
      <c r="F29" s="387"/>
      <c r="G29" s="387"/>
      <c r="H29" s="387"/>
      <c r="I29" s="387"/>
      <c r="J29" s="388"/>
    </row>
    <row r="30" spans="1:10" x14ac:dyDescent="0.2">
      <c r="A30" s="1"/>
      <c r="B30" s="386"/>
      <c r="C30" s="387"/>
      <c r="D30" s="387"/>
      <c r="E30" s="387"/>
      <c r="F30" s="387"/>
      <c r="G30" s="387"/>
      <c r="H30" s="387"/>
      <c r="I30" s="387"/>
      <c r="J30" s="388"/>
    </row>
    <row r="31" spans="1:10" x14ac:dyDescent="0.2">
      <c r="A31" s="1"/>
      <c r="B31" s="386"/>
      <c r="C31" s="387"/>
      <c r="D31" s="387"/>
      <c r="E31" s="387"/>
      <c r="F31" s="387"/>
      <c r="G31" s="387"/>
      <c r="H31" s="387"/>
      <c r="I31" s="387"/>
      <c r="J31" s="388"/>
    </row>
    <row r="32" spans="1:10" x14ac:dyDescent="0.2">
      <c r="A32" s="1"/>
      <c r="B32" s="386"/>
      <c r="C32" s="387"/>
      <c r="D32" s="387"/>
      <c r="E32" s="387"/>
      <c r="F32" s="387"/>
      <c r="G32" s="387"/>
      <c r="H32" s="387"/>
      <c r="I32" s="387"/>
      <c r="J32" s="388"/>
    </row>
    <row r="33" spans="1:10" x14ac:dyDescent="0.2">
      <c r="A33" s="1"/>
      <c r="B33" s="386"/>
      <c r="C33" s="387"/>
      <c r="D33" s="387"/>
      <c r="E33" s="387"/>
      <c r="F33" s="387"/>
      <c r="G33" s="387"/>
      <c r="H33" s="387"/>
      <c r="I33" s="387"/>
      <c r="J33" s="388"/>
    </row>
    <row r="34" spans="1:10" x14ac:dyDescent="0.2">
      <c r="A34" s="1"/>
      <c r="B34" s="386"/>
      <c r="C34" s="387"/>
      <c r="D34" s="387"/>
      <c r="E34" s="387"/>
      <c r="F34" s="387"/>
      <c r="G34" s="387"/>
      <c r="H34" s="387"/>
      <c r="I34" s="387"/>
      <c r="J34" s="388"/>
    </row>
    <row r="35" spans="1:10" x14ac:dyDescent="0.2">
      <c r="A35" s="1"/>
      <c r="B35" s="386"/>
      <c r="C35" s="387"/>
      <c r="D35" s="387"/>
      <c r="E35" s="387"/>
      <c r="F35" s="387"/>
      <c r="G35" s="387"/>
      <c r="H35" s="387"/>
      <c r="I35" s="387"/>
      <c r="J35" s="388"/>
    </row>
    <row r="36" spans="1:10" x14ac:dyDescent="0.2">
      <c r="A36" s="1"/>
      <c r="B36" s="386"/>
      <c r="C36" s="387"/>
      <c r="D36" s="387"/>
      <c r="E36" s="387"/>
      <c r="F36" s="387"/>
      <c r="G36" s="387"/>
      <c r="H36" s="387"/>
      <c r="I36" s="387"/>
      <c r="J36" s="388"/>
    </row>
    <row r="37" spans="1:10" x14ac:dyDescent="0.2">
      <c r="A37" s="1"/>
      <c r="B37" s="386"/>
      <c r="C37" s="387"/>
      <c r="D37" s="387"/>
      <c r="E37" s="387"/>
      <c r="F37" s="387"/>
      <c r="G37" s="387"/>
      <c r="H37" s="387"/>
      <c r="I37" s="387"/>
      <c r="J37" s="388"/>
    </row>
    <row r="38" spans="1:10" x14ac:dyDescent="0.2">
      <c r="A38" s="1"/>
      <c r="B38" s="386"/>
      <c r="C38" s="387"/>
      <c r="D38" s="387"/>
      <c r="E38" s="387"/>
      <c r="F38" s="387"/>
      <c r="G38" s="387"/>
      <c r="H38" s="387"/>
      <c r="I38" s="387"/>
      <c r="J38" s="388"/>
    </row>
    <row r="39" spans="1:10" x14ac:dyDescent="0.2">
      <c r="A39" s="1"/>
      <c r="B39" s="386"/>
      <c r="C39" s="387"/>
      <c r="D39" s="387"/>
      <c r="E39" s="387"/>
      <c r="F39" s="387"/>
      <c r="G39" s="387"/>
      <c r="H39" s="387"/>
      <c r="I39" s="387"/>
      <c r="J39" s="388"/>
    </row>
    <row r="40" spans="1:10" x14ac:dyDescent="0.2">
      <c r="A40" s="1"/>
      <c r="B40" s="386"/>
      <c r="C40" s="387"/>
      <c r="D40" s="387"/>
      <c r="E40" s="387"/>
      <c r="F40" s="387"/>
      <c r="G40" s="387"/>
      <c r="H40" s="387"/>
      <c r="I40" s="387"/>
      <c r="J40" s="388"/>
    </row>
    <row r="41" spans="1:10" x14ac:dyDescent="0.2">
      <c r="A41" s="1"/>
      <c r="B41" s="386"/>
      <c r="C41" s="387"/>
      <c r="D41" s="387"/>
      <c r="E41" s="387"/>
      <c r="F41" s="387"/>
      <c r="G41" s="387"/>
      <c r="H41" s="387"/>
      <c r="I41" s="387"/>
      <c r="J41" s="388"/>
    </row>
    <row r="42" spans="1:10" x14ac:dyDescent="0.2">
      <c r="A42" s="1"/>
      <c r="B42" s="386"/>
      <c r="C42" s="387"/>
      <c r="D42" s="387"/>
      <c r="E42" s="387"/>
      <c r="F42" s="387"/>
      <c r="G42" s="387"/>
      <c r="H42" s="387"/>
      <c r="I42" s="387"/>
      <c r="J42" s="388"/>
    </row>
    <row r="43" spans="1:10" x14ac:dyDescent="0.2">
      <c r="A43" s="1"/>
      <c r="B43" s="386"/>
      <c r="C43" s="387"/>
      <c r="D43" s="387"/>
      <c r="E43" s="387"/>
      <c r="F43" s="387"/>
      <c r="G43" s="387"/>
      <c r="H43" s="387"/>
      <c r="I43" s="387"/>
      <c r="J43" s="388"/>
    </row>
    <row r="44" spans="1:10" x14ac:dyDescent="0.2">
      <c r="A44" s="1"/>
      <c r="B44" s="386"/>
      <c r="C44" s="387"/>
      <c r="D44" s="387"/>
      <c r="E44" s="387"/>
      <c r="F44" s="387"/>
      <c r="G44" s="387"/>
      <c r="H44" s="387"/>
      <c r="I44" s="387"/>
      <c r="J44" s="388"/>
    </row>
    <row r="45" spans="1:10" x14ac:dyDescent="0.2">
      <c r="A45" s="1"/>
      <c r="B45" s="386"/>
      <c r="C45" s="387"/>
      <c r="D45" s="387"/>
      <c r="E45" s="387"/>
      <c r="F45" s="387"/>
      <c r="G45" s="387"/>
      <c r="H45" s="387"/>
      <c r="I45" s="387"/>
      <c r="J45" s="388"/>
    </row>
    <row r="46" spans="1:10" x14ac:dyDescent="0.2">
      <c r="A46" s="1"/>
      <c r="B46" s="386"/>
      <c r="C46" s="387"/>
      <c r="D46" s="387"/>
      <c r="E46" s="387"/>
      <c r="F46" s="387"/>
      <c r="G46" s="387"/>
      <c r="H46" s="387"/>
      <c r="I46" s="387"/>
      <c r="J46" s="388"/>
    </row>
    <row r="47" spans="1:10" x14ac:dyDescent="0.2">
      <c r="A47" s="1"/>
      <c r="B47" s="386"/>
      <c r="C47" s="387"/>
      <c r="D47" s="387"/>
      <c r="E47" s="387"/>
      <c r="F47" s="387"/>
      <c r="G47" s="387"/>
      <c r="H47" s="387"/>
      <c r="I47" s="387"/>
      <c r="J47" s="388"/>
    </row>
    <row r="48" spans="1:10" x14ac:dyDescent="0.2">
      <c r="A48" s="1"/>
      <c r="B48" s="386"/>
      <c r="C48" s="387"/>
      <c r="D48" s="387"/>
      <c r="E48" s="387"/>
      <c r="F48" s="387"/>
      <c r="G48" s="387"/>
      <c r="H48" s="387"/>
      <c r="I48" s="387"/>
      <c r="J48" s="388"/>
    </row>
    <row r="49" spans="1:10" x14ac:dyDescent="0.2">
      <c r="A49" s="1"/>
      <c r="B49" s="386"/>
      <c r="C49" s="387"/>
      <c r="D49" s="387"/>
      <c r="E49" s="387"/>
      <c r="F49" s="387"/>
      <c r="G49" s="387"/>
      <c r="H49" s="387"/>
      <c r="I49" s="387"/>
      <c r="J49" s="388"/>
    </row>
    <row r="50" spans="1:10" x14ac:dyDescent="0.2">
      <c r="A50" s="1"/>
      <c r="B50" s="386"/>
      <c r="C50" s="387"/>
      <c r="D50" s="387"/>
      <c r="E50" s="387"/>
      <c r="F50" s="387"/>
      <c r="G50" s="387"/>
      <c r="H50" s="387"/>
      <c r="I50" s="387"/>
      <c r="J50" s="388"/>
    </row>
    <row r="51" spans="1:10" x14ac:dyDescent="0.2">
      <c r="A51" s="1"/>
      <c r="B51" s="386"/>
      <c r="C51" s="387"/>
      <c r="D51" s="387"/>
      <c r="E51" s="387"/>
      <c r="F51" s="387"/>
      <c r="G51" s="387"/>
      <c r="H51" s="387"/>
      <c r="I51" s="387"/>
      <c r="J51" s="388"/>
    </row>
    <row r="52" spans="1:10" x14ac:dyDescent="0.2">
      <c r="A52" s="1"/>
      <c r="B52" s="386"/>
      <c r="C52" s="387"/>
      <c r="D52" s="387"/>
      <c r="E52" s="387"/>
      <c r="F52" s="387"/>
      <c r="G52" s="387"/>
      <c r="H52" s="387"/>
      <c r="I52" s="387"/>
      <c r="J52" s="388"/>
    </row>
  </sheetData>
  <mergeCells count="52">
    <mergeCell ref="B7:J7"/>
    <mergeCell ref="A1:J1"/>
    <mergeCell ref="B3:J3"/>
    <mergeCell ref="B4:J4"/>
    <mergeCell ref="B5:J5"/>
    <mergeCell ref="B6:J6"/>
    <mergeCell ref="A2:J2"/>
    <mergeCell ref="B19:J19"/>
    <mergeCell ref="B8:J8"/>
    <mergeCell ref="B9:J9"/>
    <mergeCell ref="B10:J10"/>
    <mergeCell ref="B11:J11"/>
    <mergeCell ref="B12:J12"/>
    <mergeCell ref="B13:J13"/>
    <mergeCell ref="B14:J14"/>
    <mergeCell ref="B15:J15"/>
    <mergeCell ref="B16:J16"/>
    <mergeCell ref="B17:J17"/>
    <mergeCell ref="B18:J18"/>
    <mergeCell ref="B31:J31"/>
    <mergeCell ref="B20:J20"/>
    <mergeCell ref="B21:J21"/>
    <mergeCell ref="B22:J22"/>
    <mergeCell ref="B23:J23"/>
    <mergeCell ref="B24:J24"/>
    <mergeCell ref="B25:J25"/>
    <mergeCell ref="B26:J26"/>
    <mergeCell ref="B27:J27"/>
    <mergeCell ref="B28:J28"/>
    <mergeCell ref="B29:J29"/>
    <mergeCell ref="B30:J30"/>
    <mergeCell ref="B43:J43"/>
    <mergeCell ref="B32:J32"/>
    <mergeCell ref="B33:J33"/>
    <mergeCell ref="B34:J34"/>
    <mergeCell ref="B35:J35"/>
    <mergeCell ref="B36:J36"/>
    <mergeCell ref="B37:J37"/>
    <mergeCell ref="B38:J38"/>
    <mergeCell ref="B39:J39"/>
    <mergeCell ref="B40:J40"/>
    <mergeCell ref="B41:J41"/>
    <mergeCell ref="B42:J42"/>
    <mergeCell ref="B50:J50"/>
    <mergeCell ref="B51:J51"/>
    <mergeCell ref="B52:J52"/>
    <mergeCell ref="B44:J44"/>
    <mergeCell ref="B45:J45"/>
    <mergeCell ref="B46:J46"/>
    <mergeCell ref="B47:J47"/>
    <mergeCell ref="B48:J48"/>
    <mergeCell ref="B49:J49"/>
  </mergeCells>
  <printOptions horizontalCentered="1"/>
  <pageMargins left="0.5" right="0.5" top="1" bottom="1" header="0.5" footer="0.5"/>
  <pageSetup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Budget&amp;Invoice_Template</vt:lpstr>
      <vt:lpstr>Budget- Cost by Fiscal Year</vt:lpstr>
      <vt:lpstr>Budget Assumptions</vt:lpstr>
      <vt:lpstr>Budget Guidelines</vt:lpstr>
      <vt:lpstr>Match Guidelines</vt:lpstr>
      <vt:lpstr>Invoice Form_Match Recorded</vt:lpstr>
      <vt:lpstr>Invoice Supporting Schedule</vt:lpstr>
      <vt:lpstr>'Budget- Cost by Fiscal Year'!Print_Area</vt:lpstr>
      <vt:lpstr>'Budget&amp;Invoice_Template'!Print_Area</vt:lpstr>
      <vt:lpstr>'Invoice Form_Match Recorded'!Print_Area</vt:lpstr>
    </vt:vector>
  </TitlesOfParts>
  <Manager/>
  <Company>Dell Computer Corporation</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napolitano</dc:creator>
  <cp:keywords/>
  <dc:description/>
  <cp:lastModifiedBy>Kelly Kleanthous</cp:lastModifiedBy>
  <cp:revision/>
  <dcterms:created xsi:type="dcterms:W3CDTF">2002-01-10T21:33:50Z</dcterms:created>
  <dcterms:modified xsi:type="dcterms:W3CDTF">2024-07-25T18:07:36Z</dcterms:modified>
  <cp:category/>
  <cp:contentStatus/>
</cp:coreProperties>
</file>